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9440" windowHeight="597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Перечень">#REF!</definedName>
    <definedName name="Перечень2">#REF!</definedName>
    <definedName name="Перечень3">#REF!</definedName>
  </definedNames>
  <calcPr calcId="124519"/>
</workbook>
</file>

<file path=xl/calcChain.xml><?xml version="1.0" encoding="utf-8"?>
<calcChain xmlns="http://schemas.openxmlformats.org/spreadsheetml/2006/main">
  <c r="W25" i="1"/>
  <c r="I23" i="4"/>
  <c r="W16" i="1" l="1"/>
  <c r="W14"/>
  <c r="Q25"/>
  <c r="N25"/>
  <c r="W17"/>
  <c r="W15"/>
  <c r="AR23" i="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V25" i="1"/>
  <c r="U25"/>
  <c r="T25"/>
  <c r="S25"/>
  <c r="R25"/>
  <c r="O25"/>
  <c r="P25"/>
  <c r="W12"/>
  <c r="W11"/>
  <c r="W10"/>
  <c r="W9"/>
</calcChain>
</file>

<file path=xl/sharedStrings.xml><?xml version="1.0" encoding="utf-8"?>
<sst xmlns="http://schemas.openxmlformats.org/spreadsheetml/2006/main" count="324" uniqueCount="101">
  <si>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</si>
  <si>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</si>
  <si>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</si>
  <si>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</si>
  <si>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</si>
  <si>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</si>
  <si>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</si>
  <si>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</si>
  <si>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</si>
  <si>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</si>
  <si>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</si>
  <si>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</si>
  <si>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</si>
  <si>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</si>
  <si>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</si>
  <si>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</si>
  <si>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</si>
  <si>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</si>
  <si>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</si>
  <si>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</si>
  <si>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</si>
  <si>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</si>
  <si>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</si>
  <si>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</si>
  <si>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</si>
  <si>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</si>
  <si>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</si>
  <si>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</si>
  <si>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</si>
  <si>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</si>
  <si>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</si>
  <si>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</si>
  <si>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</si>
  <si>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</si>
  <si>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</si>
  <si>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</si>
  <si>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</si>
  <si>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</si>
  <si>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</si>
  <si>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</si>
  <si>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</si>
  <si>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</si>
  <si>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</si>
  <si>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</si>
  <si>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</si>
  <si>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</si>
  <si>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</si>
  <si>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</si>
  <si>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</si>
  <si>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</si>
  <si>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</si>
  <si>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</si>
  <si>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</si>
  <si>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</si>
  <si>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</si>
  <si>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</si>
  <si>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</si>
  <si>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</si>
  <si>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</si>
  <si>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</si>
  <si>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</si>
  <si>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</si>
  <si>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</si>
  <si>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</si>
  <si>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</si>
  <si>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</si>
  <si>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</si>
  <si>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</si>
  <si>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</si>
  <si>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</si>
  <si>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</si>
  <si>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</si>
  <si>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</si>
  <si>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</si>
  <si>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</si>
  <si>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Людиново</t>
  </si>
  <si>
    <t>улица</t>
  </si>
  <si>
    <t>шлакоблок</t>
  </si>
  <si>
    <t>кирпич</t>
  </si>
  <si>
    <t>Фокина</t>
  </si>
  <si>
    <t xml:space="preserve">улица </t>
  </si>
  <si>
    <t xml:space="preserve">Герцена </t>
  </si>
  <si>
    <t>20 лет Октября</t>
  </si>
  <si>
    <t>Герцена</t>
  </si>
  <si>
    <t>переулок</t>
  </si>
  <si>
    <t>Плеханова</t>
  </si>
  <si>
    <t>Б</t>
  </si>
  <si>
    <t>панели</t>
  </si>
  <si>
    <t>Козлова</t>
  </si>
  <si>
    <t>В</t>
  </si>
  <si>
    <t>Маяковского</t>
  </si>
  <si>
    <t>Щербакова</t>
  </si>
  <si>
    <t>Крупской</t>
  </si>
  <si>
    <t>12.2017</t>
  </si>
  <si>
    <t>-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</si>
  <si>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МО "Город Людиново и Людиновский район"</t>
  </si>
  <si>
    <t>Итого по МО "Город Людиново и Людиновский район"</t>
  </si>
  <si>
    <t xml:space="preserve">Итого по МО "Город Людиново и Людиновский район" </t>
  </si>
  <si>
    <r>
      <rPr>
        <sz val="9"/>
        <color theme="1"/>
        <rFont val="Times New Roman"/>
        <family val="1"/>
        <charset val="204"/>
      </rPr>
      <t xml:space="preserve">Приложение №1 к постановлению                                                       администрации муниципального района  от 10.08.2016                                                                                                                                                                    № 1106 </t>
    </r>
    <r>
      <rPr>
        <sz val="12"/>
        <color theme="1"/>
        <rFont val="Times New Roman"/>
        <family val="1"/>
        <charset val="204"/>
      </rPr>
      <t xml:space="preserve">                                        </t>
    </r>
  </si>
  <si>
    <t>Приложение №2 к постановлению                                                                                                                                                администрации муниципального района  от  10.08.2016  № 1106</t>
  </si>
  <si>
    <t xml:space="preserve">                                                              Приложение №3 к постановлению                                                                                                                     администрации муниципального района  от  10.08.2016 № 1106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</si>
</sst>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" fillId="0" borderId="0"/>
  </cellStyleXfs>
  <cellXfs count="9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" fontId="10" fillId="0" borderId="1" xfId="8" applyNumberFormat="1" applyFont="1" applyBorder="1" applyAlignment="1">
      <alignment horizontal="right"/>
    </xf>
    <xf numFmtId="4" fontId="10" fillId="0" borderId="1" xfId="8" applyNumberFormat="1" applyFont="1" applyBorder="1" applyAlignment="1">
      <alignment horizontal="right"/>
    </xf>
    <xf numFmtId="4" fontId="10" fillId="2" borderId="1" xfId="8" applyNumberFormat="1" applyFont="1" applyFill="1" applyBorder="1" applyAlignment="1">
      <alignment horizontal="right"/>
    </xf>
    <xf numFmtId="3" fontId="10" fillId="0" borderId="1" xfId="8" applyNumberFormat="1" applyFont="1" applyBorder="1" applyAlignment="1">
      <alignment horizontal="right"/>
    </xf>
    <xf numFmtId="14" fontId="10" fillId="0" borderId="1" xfId="8" quotePrefix="1" applyNumberFormat="1" applyFont="1" applyFill="1" applyBorder="1" applyAlignment="1">
      <alignment horizontal="center" vertical="center"/>
    </xf>
    <xf numFmtId="4" fontId="10" fillId="0" borderId="1" xfId="8" applyNumberFormat="1" applyFont="1" applyFill="1" applyBorder="1" applyAlignment="1">
      <alignment horizontal="right" vertical="center"/>
    </xf>
    <xf numFmtId="0" fontId="11" fillId="0" borderId="10" xfId="8" applyFont="1" applyFill="1" applyBorder="1" applyAlignment="1">
      <alignment horizontal="left" vertical="center"/>
    </xf>
    <xf numFmtId="0" fontId="11" fillId="0" borderId="11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1" fontId="11" fillId="0" borderId="1" xfId="8" applyNumberFormat="1" applyFont="1" applyBorder="1" applyAlignment="1">
      <alignment horizontal="right"/>
    </xf>
    <xf numFmtId="4" fontId="11" fillId="2" borderId="1" xfId="8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14" fontId="11" fillId="0" borderId="1" xfId="8" quotePrefix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0" borderId="10" xfId="8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0" fontId="11" fillId="0" borderId="1" xfId="8" applyFont="1" applyBorder="1" applyAlignment="1">
      <alignment vertical="center"/>
    </xf>
    <xf numFmtId="4" fontId="11" fillId="0" borderId="1" xfId="8" applyNumberFormat="1" applyFont="1" applyBorder="1" applyAlignment="1">
      <alignment horizontal="right" vertical="center"/>
    </xf>
    <xf numFmtId="4" fontId="10" fillId="2" borderId="10" xfId="8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/>
    <xf numFmtId="0" fontId="12" fillId="0" borderId="0" xfId="0" applyFont="1" applyFill="1"/>
    <xf numFmtId="4" fontId="10" fillId="0" borderId="1" xfId="8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0" xfId="8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0" fillId="3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right" vertical="center" wrapText="1"/>
    </xf>
    <xf numFmtId="1" fontId="10" fillId="0" borderId="1" xfId="8" applyNumberFormat="1" applyFont="1" applyFill="1" applyBorder="1" applyAlignment="1">
      <alignment horizontal="right"/>
    </xf>
    <xf numFmtId="3" fontId="10" fillId="0" borderId="1" xfId="8" applyNumberFormat="1" applyFont="1" applyFill="1" applyBorder="1" applyAlignment="1">
      <alignment horizontal="right"/>
    </xf>
    <xf numFmtId="0" fontId="0" fillId="4" borderId="0" xfId="0" applyFill="1"/>
    <xf numFmtId="4" fontId="11" fillId="0" borderId="1" xfId="8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4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vertical="center" textRotation="90" wrapText="1"/>
    </xf>
    <xf numFmtId="0" fontId="2" fillId="0" borderId="5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Y26"/>
  <sheetViews>
    <sheetView tabSelected="1" view="pageBreakPreview" topLeftCell="C1" zoomScale="80" zoomScaleSheetLayoutView="80" workbookViewId="0">
      <selection activeCell="A2" sqref="A2:Y2"/>
    </sheetView>
  </sheetViews>
  <sheetFormatPr defaultRowHeight="15"/>
  <cols>
    <col min="1" max="1" width="5" customWidth="1"/>
    <col min="2" max="2" width="9.42578125" customWidth="1"/>
    <col min="3" max="3" width="12" customWidth="1"/>
    <col min="4" max="4" width="14.140625" customWidth="1"/>
    <col min="5" max="5" width="18.85546875" customWidth="1"/>
    <col min="6" max="8" width="6.42578125" customWidth="1"/>
    <col min="9" max="10" width="7.28515625" customWidth="1"/>
    <col min="11" max="11" width="13" customWidth="1"/>
    <col min="12" max="13" width="6.28515625" customWidth="1"/>
    <col min="14" max="14" width="10.85546875" customWidth="1"/>
    <col min="15" max="15" width="10.140625" customWidth="1"/>
    <col min="16" max="17" width="10.28515625" customWidth="1"/>
    <col min="18" max="18" width="15.28515625" customWidth="1"/>
    <col min="19" max="19" width="10.5703125" bestFit="1" customWidth="1"/>
    <col min="20" max="20" width="8.140625" bestFit="1" customWidth="1"/>
    <col min="21" max="21" width="5.7109375" bestFit="1" customWidth="1"/>
    <col min="22" max="22" width="14" customWidth="1"/>
    <col min="23" max="23" width="10.85546875" customWidth="1"/>
    <col min="24" max="24" width="11.42578125" customWidth="1"/>
    <col min="25" max="25" width="13" customWidth="1"/>
  </cols>
  <sheetData>
    <row r="1" spans="1:25" ht="88.5" customHeight="1">
      <c r="O1" s="42"/>
      <c r="P1" s="42"/>
      <c r="Q1" s="42"/>
      <c r="R1" s="42"/>
      <c r="S1" s="43"/>
      <c r="T1" s="44"/>
      <c r="U1" s="64" t="s">
        <v>98</v>
      </c>
      <c r="V1" s="64"/>
      <c r="W1" s="64"/>
      <c r="X1" s="64"/>
      <c r="Y1" s="42"/>
    </row>
    <row r="2" spans="1:25" ht="88.5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6.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30" customHeight="1">
      <c r="A4" s="73" t="s">
        <v>24</v>
      </c>
      <c r="B4" s="84" t="s">
        <v>64</v>
      </c>
      <c r="C4" s="84"/>
      <c r="D4" s="84"/>
      <c r="E4" s="84"/>
      <c r="F4" s="84"/>
      <c r="G4" s="84"/>
      <c r="H4" s="84"/>
      <c r="I4" s="76" t="s">
        <v>23</v>
      </c>
      <c r="J4" s="77"/>
      <c r="K4" s="78" t="s">
        <v>22</v>
      </c>
      <c r="L4" s="78" t="s">
        <v>21</v>
      </c>
      <c r="M4" s="78" t="s">
        <v>20</v>
      </c>
      <c r="N4" s="65" t="s">
        <v>19</v>
      </c>
      <c r="O4" s="68" t="s">
        <v>18</v>
      </c>
      <c r="P4" s="70"/>
      <c r="Q4" s="65" t="s">
        <v>17</v>
      </c>
      <c r="R4" s="68" t="s">
        <v>16</v>
      </c>
      <c r="S4" s="69"/>
      <c r="T4" s="69"/>
      <c r="U4" s="69"/>
      <c r="V4" s="70"/>
      <c r="W4" s="65" t="s">
        <v>15</v>
      </c>
      <c r="X4" s="81" t="s">
        <v>14</v>
      </c>
      <c r="Y4" s="65" t="s">
        <v>13</v>
      </c>
    </row>
    <row r="5" spans="1:25" ht="15" customHeight="1">
      <c r="A5" s="74"/>
      <c r="B5" s="65" t="s">
        <v>36</v>
      </c>
      <c r="C5" s="65" t="s">
        <v>63</v>
      </c>
      <c r="D5" s="65" t="s">
        <v>60</v>
      </c>
      <c r="E5" s="65" t="s">
        <v>37</v>
      </c>
      <c r="F5" s="65" t="s">
        <v>38</v>
      </c>
      <c r="G5" s="65" t="s">
        <v>39</v>
      </c>
      <c r="H5" s="65" t="s">
        <v>40</v>
      </c>
      <c r="I5" s="65" t="s">
        <v>12</v>
      </c>
      <c r="J5" s="65" t="s">
        <v>11</v>
      </c>
      <c r="K5" s="79"/>
      <c r="L5" s="79"/>
      <c r="M5" s="79"/>
      <c r="N5" s="66"/>
      <c r="O5" s="65" t="s">
        <v>9</v>
      </c>
      <c r="P5" s="65" t="s">
        <v>10</v>
      </c>
      <c r="Q5" s="66"/>
      <c r="R5" s="65" t="s">
        <v>9</v>
      </c>
      <c r="S5" s="68" t="s">
        <v>8</v>
      </c>
      <c r="T5" s="69"/>
      <c r="U5" s="69"/>
      <c r="V5" s="70"/>
      <c r="W5" s="66"/>
      <c r="X5" s="82"/>
      <c r="Y5" s="66"/>
    </row>
    <row r="6" spans="1:25" ht="137.25" customHeight="1">
      <c r="A6" s="74"/>
      <c r="B6" s="66"/>
      <c r="C6" s="66"/>
      <c r="D6" s="66"/>
      <c r="E6" s="66"/>
      <c r="F6" s="66"/>
      <c r="G6" s="66"/>
      <c r="H6" s="66"/>
      <c r="I6" s="66"/>
      <c r="J6" s="66"/>
      <c r="K6" s="79"/>
      <c r="L6" s="79"/>
      <c r="M6" s="79"/>
      <c r="N6" s="67"/>
      <c r="O6" s="67"/>
      <c r="P6" s="67"/>
      <c r="Q6" s="67"/>
      <c r="R6" s="67"/>
      <c r="S6" s="3" t="s">
        <v>73</v>
      </c>
      <c r="T6" s="3" t="s">
        <v>7</v>
      </c>
      <c r="U6" s="3" t="s">
        <v>6</v>
      </c>
      <c r="V6" s="3" t="s">
        <v>5</v>
      </c>
      <c r="W6" s="67"/>
      <c r="X6" s="83"/>
      <c r="Y6" s="66"/>
    </row>
    <row r="7" spans="1:25">
      <c r="A7" s="75"/>
      <c r="B7" s="67"/>
      <c r="C7" s="67"/>
      <c r="D7" s="67"/>
      <c r="E7" s="67"/>
      <c r="F7" s="67"/>
      <c r="G7" s="67"/>
      <c r="H7" s="67"/>
      <c r="I7" s="67"/>
      <c r="J7" s="67"/>
      <c r="K7" s="80"/>
      <c r="L7" s="80"/>
      <c r="M7" s="80"/>
      <c r="N7" s="2" t="s">
        <v>4</v>
      </c>
      <c r="O7" s="2" t="s">
        <v>4</v>
      </c>
      <c r="P7" s="2" t="s">
        <v>4</v>
      </c>
      <c r="Q7" s="2" t="s">
        <v>3</v>
      </c>
      <c r="R7" s="2" t="s">
        <v>2</v>
      </c>
      <c r="S7" s="2" t="s">
        <v>2</v>
      </c>
      <c r="T7" s="2" t="s">
        <v>2</v>
      </c>
      <c r="U7" s="2" t="s">
        <v>2</v>
      </c>
      <c r="V7" s="2" t="s">
        <v>2</v>
      </c>
      <c r="W7" s="2" t="s">
        <v>1</v>
      </c>
      <c r="X7" s="2" t="s">
        <v>1</v>
      </c>
      <c r="Y7" s="67"/>
    </row>
    <row r="8" spans="1: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</row>
    <row r="9" spans="1:25">
      <c r="A9" s="18">
        <v>1</v>
      </c>
      <c r="B9" s="18" t="s">
        <v>74</v>
      </c>
      <c r="C9" s="18" t="s">
        <v>75</v>
      </c>
      <c r="D9" s="18" t="s">
        <v>76</v>
      </c>
      <c r="E9" s="18" t="s">
        <v>83</v>
      </c>
      <c r="F9" s="18">
        <v>23</v>
      </c>
      <c r="G9" s="18"/>
      <c r="H9" s="18" t="s">
        <v>86</v>
      </c>
      <c r="I9" s="19">
        <v>1986</v>
      </c>
      <c r="J9" s="19"/>
      <c r="K9" s="19" t="s">
        <v>87</v>
      </c>
      <c r="L9" s="20">
        <v>5</v>
      </c>
      <c r="M9" s="20">
        <v>4</v>
      </c>
      <c r="N9" s="21">
        <v>3548.6</v>
      </c>
      <c r="O9" s="22">
        <v>3271.6</v>
      </c>
      <c r="P9" s="22">
        <v>3271.6</v>
      </c>
      <c r="Q9" s="23">
        <v>199</v>
      </c>
      <c r="R9" s="21">
        <v>170000</v>
      </c>
      <c r="S9" s="21">
        <v>0</v>
      </c>
      <c r="T9" s="21">
        <v>0</v>
      </c>
      <c r="U9" s="21">
        <v>0</v>
      </c>
      <c r="V9" s="21">
        <v>170000</v>
      </c>
      <c r="W9" s="21">
        <f t="shared" ref="W9:W12" si="0">R9/O9</f>
        <v>51.96234258466805</v>
      </c>
      <c r="X9" s="21">
        <v>10786</v>
      </c>
      <c r="Y9" s="24" t="s">
        <v>93</v>
      </c>
    </row>
    <row r="10" spans="1:25">
      <c r="A10" s="18">
        <v>2</v>
      </c>
      <c r="B10" s="18" t="s">
        <v>74</v>
      </c>
      <c r="C10" s="18" t="s">
        <v>75</v>
      </c>
      <c r="D10" s="18" t="s">
        <v>76</v>
      </c>
      <c r="E10" s="18" t="s">
        <v>88</v>
      </c>
      <c r="F10" s="18">
        <v>12</v>
      </c>
      <c r="G10" s="18"/>
      <c r="H10" s="18"/>
      <c r="I10" s="19">
        <v>1973</v>
      </c>
      <c r="J10" s="19"/>
      <c r="K10" s="19" t="s">
        <v>78</v>
      </c>
      <c r="L10" s="20">
        <v>5</v>
      </c>
      <c r="M10" s="20">
        <v>4</v>
      </c>
      <c r="N10" s="22">
        <v>2959.8</v>
      </c>
      <c r="O10" s="22">
        <v>2681.8</v>
      </c>
      <c r="P10" s="21">
        <v>2681.8</v>
      </c>
      <c r="Q10" s="23">
        <v>138</v>
      </c>
      <c r="R10" s="21">
        <v>525715.68000000005</v>
      </c>
      <c r="S10" s="21">
        <v>0</v>
      </c>
      <c r="T10" s="21">
        <v>0</v>
      </c>
      <c r="U10" s="21">
        <v>0</v>
      </c>
      <c r="V10" s="21">
        <v>525715.68000000005</v>
      </c>
      <c r="W10" s="21">
        <f t="shared" si="0"/>
        <v>196.03090461630248</v>
      </c>
      <c r="X10" s="21">
        <v>10786</v>
      </c>
      <c r="Y10" s="24" t="s">
        <v>93</v>
      </c>
    </row>
    <row r="11" spans="1:25">
      <c r="A11" s="18">
        <v>3</v>
      </c>
      <c r="B11" s="18" t="s">
        <v>74</v>
      </c>
      <c r="C11" s="18" t="s">
        <v>75</v>
      </c>
      <c r="D11" s="18" t="s">
        <v>84</v>
      </c>
      <c r="E11" s="18" t="s">
        <v>79</v>
      </c>
      <c r="F11" s="18">
        <v>1</v>
      </c>
      <c r="G11" s="18"/>
      <c r="H11" s="18"/>
      <c r="I11" s="19">
        <v>1993</v>
      </c>
      <c r="J11" s="19"/>
      <c r="K11" s="19" t="s">
        <v>78</v>
      </c>
      <c r="L11" s="20">
        <v>5</v>
      </c>
      <c r="M11" s="20">
        <v>4</v>
      </c>
      <c r="N11" s="21">
        <v>2620.9</v>
      </c>
      <c r="O11" s="22">
        <v>2354.9</v>
      </c>
      <c r="P11" s="21">
        <v>2237.1</v>
      </c>
      <c r="Q11" s="23">
        <v>120</v>
      </c>
      <c r="R11" s="21">
        <v>260980.28</v>
      </c>
      <c r="S11" s="21">
        <v>0</v>
      </c>
      <c r="T11" s="21">
        <v>0</v>
      </c>
      <c r="U11" s="21">
        <v>0</v>
      </c>
      <c r="V11" s="21">
        <v>260980.28</v>
      </c>
      <c r="W11" s="21">
        <f t="shared" si="0"/>
        <v>110.82435772219627</v>
      </c>
      <c r="X11" s="21">
        <v>10786</v>
      </c>
      <c r="Y11" s="24" t="s">
        <v>93</v>
      </c>
    </row>
    <row r="12" spans="1:25">
      <c r="A12" s="18">
        <v>4</v>
      </c>
      <c r="B12" s="18" t="s">
        <v>74</v>
      </c>
      <c r="C12" s="18" t="s">
        <v>75</v>
      </c>
      <c r="D12" s="18" t="s">
        <v>80</v>
      </c>
      <c r="E12" s="18" t="s">
        <v>81</v>
      </c>
      <c r="F12" s="18">
        <v>10</v>
      </c>
      <c r="G12" s="18"/>
      <c r="H12" s="18"/>
      <c r="I12" s="19">
        <v>1965</v>
      </c>
      <c r="J12" s="19"/>
      <c r="K12" s="19" t="s">
        <v>77</v>
      </c>
      <c r="L12" s="20">
        <v>2</v>
      </c>
      <c r="M12" s="20">
        <v>2</v>
      </c>
      <c r="N12" s="21">
        <v>401.7</v>
      </c>
      <c r="O12" s="22">
        <v>369.7</v>
      </c>
      <c r="P12" s="25">
        <v>236.9</v>
      </c>
      <c r="Q12" s="23">
        <v>19</v>
      </c>
      <c r="R12" s="21">
        <v>152896.32000000001</v>
      </c>
      <c r="S12" s="21">
        <v>0</v>
      </c>
      <c r="T12" s="21">
        <v>0</v>
      </c>
      <c r="U12" s="21">
        <v>0</v>
      </c>
      <c r="V12" s="21">
        <v>152896.32000000001</v>
      </c>
      <c r="W12" s="21">
        <f t="shared" si="0"/>
        <v>413.5686232080065</v>
      </c>
      <c r="X12" s="21">
        <v>10786</v>
      </c>
      <c r="Y12" s="24" t="s">
        <v>93</v>
      </c>
    </row>
    <row r="13" spans="1:25" s="56" customFormat="1">
      <c r="A13" s="18">
        <v>5</v>
      </c>
      <c r="B13" s="18" t="s">
        <v>74</v>
      </c>
      <c r="C13" s="18" t="s">
        <v>75</v>
      </c>
      <c r="D13" s="18" t="s">
        <v>80</v>
      </c>
      <c r="E13" s="18" t="s">
        <v>81</v>
      </c>
      <c r="F13" s="18">
        <v>14</v>
      </c>
      <c r="G13" s="18"/>
      <c r="H13" s="18"/>
      <c r="I13" s="19">
        <v>1954</v>
      </c>
      <c r="J13" s="19"/>
      <c r="K13" s="19" t="s">
        <v>77</v>
      </c>
      <c r="L13" s="59">
        <v>2</v>
      </c>
      <c r="M13" s="59">
        <v>2</v>
      </c>
      <c r="N13" s="47">
        <v>424.9</v>
      </c>
      <c r="O13" s="47">
        <v>388.5</v>
      </c>
      <c r="P13" s="25">
        <v>335.7</v>
      </c>
      <c r="Q13" s="60">
        <v>30</v>
      </c>
      <c r="R13" s="47">
        <v>764453.6</v>
      </c>
      <c r="S13" s="47">
        <v>0</v>
      </c>
      <c r="T13" s="47">
        <v>0</v>
      </c>
      <c r="U13" s="47">
        <v>0</v>
      </c>
      <c r="V13" s="47">
        <v>764453.6</v>
      </c>
      <c r="W13" s="47">
        <v>1967.71</v>
      </c>
      <c r="X13" s="47">
        <v>10786</v>
      </c>
      <c r="Y13" s="24" t="s">
        <v>93</v>
      </c>
    </row>
    <row r="14" spans="1:25" s="56" customFormat="1">
      <c r="A14" s="18">
        <v>7</v>
      </c>
      <c r="B14" s="18" t="s">
        <v>74</v>
      </c>
      <c r="C14" s="18" t="s">
        <v>75</v>
      </c>
      <c r="D14" s="18" t="s">
        <v>80</v>
      </c>
      <c r="E14" s="18" t="s">
        <v>82</v>
      </c>
      <c r="F14" s="18">
        <v>73</v>
      </c>
      <c r="G14" s="18"/>
      <c r="H14" s="18"/>
      <c r="I14" s="19">
        <v>1959</v>
      </c>
      <c r="J14" s="19"/>
      <c r="K14" s="19" t="s">
        <v>78</v>
      </c>
      <c r="L14" s="59">
        <v>2</v>
      </c>
      <c r="M14" s="59">
        <v>2</v>
      </c>
      <c r="N14" s="47">
        <v>482.2</v>
      </c>
      <c r="O14" s="47">
        <v>437.4</v>
      </c>
      <c r="P14" s="25">
        <v>372.1</v>
      </c>
      <c r="Q14" s="60">
        <v>15</v>
      </c>
      <c r="R14" s="47">
        <v>2946222.01</v>
      </c>
      <c r="S14" s="47">
        <v>0</v>
      </c>
      <c r="T14" s="47">
        <v>0</v>
      </c>
      <c r="U14" s="47">
        <v>0</v>
      </c>
      <c r="V14" s="47">
        <v>2946222.01</v>
      </c>
      <c r="W14" s="47">
        <f t="shared" ref="W14" si="1">R14/O14</f>
        <v>6735.7613397347959</v>
      </c>
      <c r="X14" s="47">
        <v>10786</v>
      </c>
      <c r="Y14" s="24" t="s">
        <v>93</v>
      </c>
    </row>
    <row r="15" spans="1:25" s="56" customFormat="1">
      <c r="A15" s="18">
        <v>6</v>
      </c>
      <c r="B15" s="18" t="s">
        <v>74</v>
      </c>
      <c r="C15" s="18" t="s">
        <v>75</v>
      </c>
      <c r="D15" s="18" t="s">
        <v>76</v>
      </c>
      <c r="E15" s="18" t="s">
        <v>85</v>
      </c>
      <c r="F15" s="18">
        <v>29</v>
      </c>
      <c r="G15" s="18"/>
      <c r="H15" s="18"/>
      <c r="I15" s="19">
        <v>1918</v>
      </c>
      <c r="J15" s="19"/>
      <c r="K15" s="19" t="s">
        <v>78</v>
      </c>
      <c r="L15" s="59">
        <v>2</v>
      </c>
      <c r="M15" s="59">
        <v>1</v>
      </c>
      <c r="N15" s="47">
        <v>193.5</v>
      </c>
      <c r="O15" s="47">
        <v>165.2</v>
      </c>
      <c r="P15" s="25">
        <v>165.2</v>
      </c>
      <c r="Q15" s="60">
        <v>12</v>
      </c>
      <c r="R15" s="47">
        <v>112631.6</v>
      </c>
      <c r="S15" s="47">
        <v>0</v>
      </c>
      <c r="T15" s="47">
        <v>0</v>
      </c>
      <c r="U15" s="47">
        <v>0</v>
      </c>
      <c r="V15" s="47">
        <v>112631.6</v>
      </c>
      <c r="W15" s="47">
        <f t="shared" ref="W15:W17" si="2">R15/O15</f>
        <v>681.78934624697342</v>
      </c>
      <c r="X15" s="47">
        <v>10786</v>
      </c>
      <c r="Y15" s="24" t="s">
        <v>93</v>
      </c>
    </row>
    <row r="16" spans="1:25" s="56" customFormat="1">
      <c r="A16" s="18">
        <v>8</v>
      </c>
      <c r="B16" s="18" t="s">
        <v>74</v>
      </c>
      <c r="C16" s="18" t="s">
        <v>75</v>
      </c>
      <c r="D16" s="18" t="s">
        <v>76</v>
      </c>
      <c r="E16" s="18" t="s">
        <v>83</v>
      </c>
      <c r="F16" s="18">
        <v>23</v>
      </c>
      <c r="G16" s="18"/>
      <c r="H16" s="18" t="s">
        <v>89</v>
      </c>
      <c r="I16" s="19">
        <v>1987</v>
      </c>
      <c r="J16" s="19"/>
      <c r="K16" s="19" t="s">
        <v>87</v>
      </c>
      <c r="L16" s="59">
        <v>5</v>
      </c>
      <c r="M16" s="59">
        <v>4</v>
      </c>
      <c r="N16" s="47">
        <v>3270.3</v>
      </c>
      <c r="O16" s="47">
        <v>3270.25</v>
      </c>
      <c r="P16" s="25">
        <v>3152.05</v>
      </c>
      <c r="Q16" s="60">
        <v>197</v>
      </c>
      <c r="R16" s="47">
        <v>2769941.95</v>
      </c>
      <c r="S16" s="47">
        <v>0</v>
      </c>
      <c r="T16" s="47">
        <v>0</v>
      </c>
      <c r="U16" s="47">
        <v>0</v>
      </c>
      <c r="V16" s="47">
        <v>2769941.95</v>
      </c>
      <c r="W16" s="47">
        <f>R16/O16</f>
        <v>847.01229263817754</v>
      </c>
      <c r="X16" s="47">
        <v>10786</v>
      </c>
      <c r="Y16" s="24" t="s">
        <v>93</v>
      </c>
    </row>
    <row r="17" spans="1:25" s="56" customFormat="1">
      <c r="A17" s="18">
        <v>9</v>
      </c>
      <c r="B17" s="18" t="s">
        <v>74</v>
      </c>
      <c r="C17" s="18" t="s">
        <v>75</v>
      </c>
      <c r="D17" s="18" t="s">
        <v>76</v>
      </c>
      <c r="E17" s="18" t="s">
        <v>90</v>
      </c>
      <c r="F17" s="18">
        <v>250</v>
      </c>
      <c r="G17" s="18"/>
      <c r="H17" s="18"/>
      <c r="I17" s="19">
        <v>1988</v>
      </c>
      <c r="J17" s="19"/>
      <c r="K17" s="19" t="s">
        <v>87</v>
      </c>
      <c r="L17" s="59">
        <v>5</v>
      </c>
      <c r="M17" s="59">
        <v>4</v>
      </c>
      <c r="N17" s="47">
        <v>3313.2</v>
      </c>
      <c r="O17" s="47">
        <v>3311.7</v>
      </c>
      <c r="P17" s="25">
        <v>3041.6</v>
      </c>
      <c r="Q17" s="60">
        <v>204</v>
      </c>
      <c r="R17" s="47">
        <v>2770135</v>
      </c>
      <c r="S17" s="47">
        <v>0</v>
      </c>
      <c r="T17" s="47">
        <v>0</v>
      </c>
      <c r="U17" s="47">
        <v>0</v>
      </c>
      <c r="V17" s="47">
        <v>2770135</v>
      </c>
      <c r="W17" s="47">
        <f t="shared" si="2"/>
        <v>836.46918501071957</v>
      </c>
      <c r="X17" s="47">
        <v>10786</v>
      </c>
      <c r="Y17" s="24" t="s">
        <v>93</v>
      </c>
    </row>
    <row r="18" spans="1:25" s="56" customFormat="1">
      <c r="A18" s="18">
        <v>10</v>
      </c>
      <c r="B18" s="18" t="s">
        <v>74</v>
      </c>
      <c r="C18" s="18" t="s">
        <v>75</v>
      </c>
      <c r="D18" s="18" t="s">
        <v>76</v>
      </c>
      <c r="E18" s="18" t="s">
        <v>83</v>
      </c>
      <c r="F18" s="18">
        <v>3</v>
      </c>
      <c r="G18" s="18"/>
      <c r="H18" s="18"/>
      <c r="I18" s="19">
        <v>1958</v>
      </c>
      <c r="J18" s="19"/>
      <c r="K18" s="19" t="s">
        <v>77</v>
      </c>
      <c r="L18" s="59">
        <v>2</v>
      </c>
      <c r="M18" s="59">
        <v>2</v>
      </c>
      <c r="N18" s="47">
        <v>382.7</v>
      </c>
      <c r="O18" s="47">
        <v>382.7</v>
      </c>
      <c r="P18" s="25">
        <v>382.7</v>
      </c>
      <c r="Q18" s="60">
        <v>16</v>
      </c>
      <c r="R18" s="47">
        <v>1663782.63</v>
      </c>
      <c r="S18" s="47">
        <v>0</v>
      </c>
      <c r="T18" s="47">
        <v>0</v>
      </c>
      <c r="U18" s="47">
        <v>0</v>
      </c>
      <c r="V18" s="47">
        <v>1663782.63</v>
      </c>
      <c r="W18" s="47">
        <v>4347.49</v>
      </c>
      <c r="X18" s="47">
        <v>10786</v>
      </c>
      <c r="Y18" s="24" t="s">
        <v>93</v>
      </c>
    </row>
    <row r="19" spans="1:25" s="56" customFormat="1">
      <c r="A19" s="18">
        <v>11</v>
      </c>
      <c r="B19" s="18" t="s">
        <v>74</v>
      </c>
      <c r="C19" s="18" t="s">
        <v>75</v>
      </c>
      <c r="D19" s="18" t="s">
        <v>76</v>
      </c>
      <c r="E19" s="18" t="s">
        <v>91</v>
      </c>
      <c r="F19" s="18">
        <v>7</v>
      </c>
      <c r="G19" s="18"/>
      <c r="H19" s="18"/>
      <c r="I19" s="19">
        <v>1965</v>
      </c>
      <c r="J19" s="19"/>
      <c r="K19" s="19" t="s">
        <v>78</v>
      </c>
      <c r="L19" s="59">
        <v>4</v>
      </c>
      <c r="M19" s="59">
        <v>3</v>
      </c>
      <c r="N19" s="47">
        <v>2039.4</v>
      </c>
      <c r="O19" s="47">
        <v>1519.9</v>
      </c>
      <c r="P19" s="25">
        <v>1519.9</v>
      </c>
      <c r="Q19" s="60">
        <v>74</v>
      </c>
      <c r="R19" s="47">
        <v>4177238.2</v>
      </c>
      <c r="S19" s="47">
        <v>0</v>
      </c>
      <c r="T19" s="47">
        <v>0</v>
      </c>
      <c r="U19" s="47">
        <v>0</v>
      </c>
      <c r="V19" s="47">
        <v>4177238.2</v>
      </c>
      <c r="W19" s="47">
        <v>2748.36</v>
      </c>
      <c r="X19" s="47">
        <v>10786</v>
      </c>
      <c r="Y19" s="24" t="s">
        <v>93</v>
      </c>
    </row>
    <row r="20" spans="1:25" s="56" customFormat="1">
      <c r="A20" s="18">
        <v>12</v>
      </c>
      <c r="B20" s="18" t="s">
        <v>74</v>
      </c>
      <c r="C20" s="18" t="s">
        <v>75</v>
      </c>
      <c r="D20" s="18" t="s">
        <v>76</v>
      </c>
      <c r="E20" s="18" t="s">
        <v>90</v>
      </c>
      <c r="F20" s="18">
        <v>270</v>
      </c>
      <c r="G20" s="18"/>
      <c r="H20" s="18"/>
      <c r="I20" s="19">
        <v>1990</v>
      </c>
      <c r="J20" s="19"/>
      <c r="K20" s="19" t="s">
        <v>78</v>
      </c>
      <c r="L20" s="59">
        <v>5</v>
      </c>
      <c r="M20" s="59">
        <v>8</v>
      </c>
      <c r="N20" s="47">
        <v>4891.1000000000004</v>
      </c>
      <c r="O20" s="47">
        <v>4891.1000000000004</v>
      </c>
      <c r="P20" s="25">
        <v>4723.3</v>
      </c>
      <c r="Q20" s="60">
        <v>243</v>
      </c>
      <c r="R20" s="47">
        <v>2613373.63</v>
      </c>
      <c r="S20" s="47">
        <v>0</v>
      </c>
      <c r="T20" s="47">
        <v>0</v>
      </c>
      <c r="U20" s="47">
        <v>0</v>
      </c>
      <c r="V20" s="47">
        <v>2613373.63</v>
      </c>
      <c r="W20" s="47">
        <v>534.30999999999995</v>
      </c>
      <c r="X20" s="47">
        <v>10786</v>
      </c>
      <c r="Y20" s="24" t="s">
        <v>93</v>
      </c>
    </row>
    <row r="21" spans="1:25" s="56" customFormat="1">
      <c r="A21" s="18">
        <v>13</v>
      </c>
      <c r="B21" s="18" t="s">
        <v>74</v>
      </c>
      <c r="C21" s="18" t="s">
        <v>75</v>
      </c>
      <c r="D21" s="18" t="s">
        <v>76</v>
      </c>
      <c r="E21" s="18" t="s">
        <v>92</v>
      </c>
      <c r="F21" s="18">
        <v>12</v>
      </c>
      <c r="G21" s="18"/>
      <c r="H21" s="18"/>
      <c r="I21" s="19">
        <v>1918</v>
      </c>
      <c r="J21" s="19"/>
      <c r="K21" s="19" t="s">
        <v>78</v>
      </c>
      <c r="L21" s="59">
        <v>2</v>
      </c>
      <c r="M21" s="59" t="s">
        <v>94</v>
      </c>
      <c r="N21" s="47">
        <v>212.6</v>
      </c>
      <c r="O21" s="47">
        <v>212.6</v>
      </c>
      <c r="P21" s="25">
        <v>212.6</v>
      </c>
      <c r="Q21" s="60">
        <v>9</v>
      </c>
      <c r="R21" s="47">
        <v>2292999.4</v>
      </c>
      <c r="S21" s="47">
        <v>0</v>
      </c>
      <c r="T21" s="47">
        <v>0</v>
      </c>
      <c r="U21" s="47">
        <v>0</v>
      </c>
      <c r="V21" s="47">
        <v>2292999.4</v>
      </c>
      <c r="W21" s="47">
        <v>10785.51</v>
      </c>
      <c r="X21" s="47">
        <v>10786</v>
      </c>
      <c r="Y21" s="24" t="s">
        <v>93</v>
      </c>
    </row>
    <row r="22" spans="1:25" s="56" customFormat="1">
      <c r="A22" s="18">
        <v>14</v>
      </c>
      <c r="B22" s="18" t="s">
        <v>74</v>
      </c>
      <c r="C22" s="18" t="s">
        <v>75</v>
      </c>
      <c r="D22" s="18" t="s">
        <v>76</v>
      </c>
      <c r="E22" s="18" t="s">
        <v>83</v>
      </c>
      <c r="F22" s="18">
        <v>12</v>
      </c>
      <c r="G22" s="18"/>
      <c r="H22" s="18"/>
      <c r="I22" s="19">
        <v>1959</v>
      </c>
      <c r="J22" s="19"/>
      <c r="K22" s="19" t="s">
        <v>78</v>
      </c>
      <c r="L22" s="59">
        <v>2</v>
      </c>
      <c r="M22" s="59">
        <v>2</v>
      </c>
      <c r="N22" s="47">
        <v>606.79999999999995</v>
      </c>
      <c r="O22" s="47">
        <v>606.79999999999995</v>
      </c>
      <c r="P22" s="25">
        <v>564.4</v>
      </c>
      <c r="Q22" s="60">
        <v>37</v>
      </c>
      <c r="R22" s="47">
        <v>4116566.52</v>
      </c>
      <c r="S22" s="47">
        <v>0</v>
      </c>
      <c r="T22" s="47">
        <v>0</v>
      </c>
      <c r="U22" s="47">
        <v>0</v>
      </c>
      <c r="V22" s="47">
        <v>4116566.52</v>
      </c>
      <c r="W22" s="47">
        <v>6784.06</v>
      </c>
      <c r="X22" s="47">
        <v>10786</v>
      </c>
      <c r="Y22" s="24" t="s">
        <v>93</v>
      </c>
    </row>
    <row r="23" spans="1:25" s="56" customFormat="1">
      <c r="A23" s="18">
        <v>15</v>
      </c>
      <c r="B23" s="18" t="s">
        <v>74</v>
      </c>
      <c r="C23" s="18" t="s">
        <v>75</v>
      </c>
      <c r="D23" s="18" t="s">
        <v>76</v>
      </c>
      <c r="E23" s="18" t="s">
        <v>91</v>
      </c>
      <c r="F23" s="18">
        <v>3</v>
      </c>
      <c r="G23" s="18"/>
      <c r="H23" s="18"/>
      <c r="I23" s="19">
        <v>1971</v>
      </c>
      <c r="J23" s="19"/>
      <c r="K23" s="19" t="s">
        <v>78</v>
      </c>
      <c r="L23" s="59">
        <v>5</v>
      </c>
      <c r="M23" s="59">
        <v>4</v>
      </c>
      <c r="N23" s="47">
        <v>3155.5</v>
      </c>
      <c r="O23" s="47">
        <v>3152.8</v>
      </c>
      <c r="P23" s="25">
        <v>3152.8</v>
      </c>
      <c r="Q23" s="60">
        <v>140</v>
      </c>
      <c r="R23" s="47">
        <v>2552360.83</v>
      </c>
      <c r="S23" s="47">
        <v>0</v>
      </c>
      <c r="T23" s="47">
        <v>0</v>
      </c>
      <c r="U23" s="47">
        <v>0</v>
      </c>
      <c r="V23" s="47">
        <v>2552360.83</v>
      </c>
      <c r="W23" s="47">
        <v>809.55</v>
      </c>
      <c r="X23" s="47">
        <v>10786</v>
      </c>
      <c r="Y23" s="24" t="s">
        <v>93</v>
      </c>
    </row>
    <row r="24" spans="1:25" s="61" customFormat="1">
      <c r="A24" s="18">
        <v>16</v>
      </c>
      <c r="B24" s="18" t="s">
        <v>74</v>
      </c>
      <c r="C24" s="18" t="s">
        <v>75</v>
      </c>
      <c r="D24" s="18" t="s">
        <v>76</v>
      </c>
      <c r="E24" s="18" t="s">
        <v>81</v>
      </c>
      <c r="F24" s="18">
        <v>17</v>
      </c>
      <c r="G24" s="18"/>
      <c r="H24" s="18"/>
      <c r="I24" s="19">
        <v>1960</v>
      </c>
      <c r="J24" s="19"/>
      <c r="K24" s="19" t="s">
        <v>77</v>
      </c>
      <c r="L24" s="59">
        <v>2</v>
      </c>
      <c r="M24" s="59">
        <v>1</v>
      </c>
      <c r="N24" s="47">
        <v>876.3</v>
      </c>
      <c r="O24" s="47">
        <v>873.1</v>
      </c>
      <c r="P24" s="25">
        <v>596.4</v>
      </c>
      <c r="Q24" s="60">
        <v>54</v>
      </c>
      <c r="R24" s="47">
        <v>5085766.53</v>
      </c>
      <c r="S24" s="47">
        <v>0</v>
      </c>
      <c r="T24" s="47">
        <v>0</v>
      </c>
      <c r="U24" s="47">
        <v>0</v>
      </c>
      <c r="V24" s="47">
        <v>5085766.53</v>
      </c>
      <c r="W24" s="47">
        <v>5803.68</v>
      </c>
      <c r="X24" s="47">
        <v>10786</v>
      </c>
      <c r="Y24" s="24" t="s">
        <v>93</v>
      </c>
    </row>
    <row r="25" spans="1:25">
      <c r="A25" s="26" t="s">
        <v>96</v>
      </c>
      <c r="B25" s="26"/>
      <c r="C25" s="26"/>
      <c r="D25" s="26"/>
      <c r="E25" s="26"/>
      <c r="F25" s="26"/>
      <c r="G25" s="26"/>
      <c r="H25" s="26"/>
      <c r="I25" s="27" t="s">
        <v>0</v>
      </c>
      <c r="J25" s="28" t="s">
        <v>0</v>
      </c>
      <c r="K25" s="28" t="s">
        <v>0</v>
      </c>
      <c r="L25" s="29" t="s">
        <v>0</v>
      </c>
      <c r="M25" s="29" t="s">
        <v>0</v>
      </c>
      <c r="N25" s="30">
        <f t="shared" ref="N25:V25" si="3">SUM(N9:N24)</f>
        <v>29379.5</v>
      </c>
      <c r="O25" s="30">
        <f t="shared" si="3"/>
        <v>27890.049999999996</v>
      </c>
      <c r="P25" s="30">
        <f t="shared" si="3"/>
        <v>26646.15</v>
      </c>
      <c r="Q25" s="31">
        <f t="shared" si="3"/>
        <v>1507</v>
      </c>
      <c r="R25" s="30">
        <f t="shared" si="3"/>
        <v>32975064.18</v>
      </c>
      <c r="S25" s="30">
        <f t="shared" si="3"/>
        <v>0</v>
      </c>
      <c r="T25" s="30">
        <f t="shared" si="3"/>
        <v>0</v>
      </c>
      <c r="U25" s="30">
        <f t="shared" si="3"/>
        <v>0</v>
      </c>
      <c r="V25" s="30">
        <f t="shared" si="3"/>
        <v>32975064.18</v>
      </c>
      <c r="W25" s="30">
        <f>SUM(W9:W24)</f>
        <v>43654.088391761841</v>
      </c>
      <c r="X25" s="30">
        <v>10786</v>
      </c>
      <c r="Y25" s="32" t="s">
        <v>0</v>
      </c>
    </row>
    <row r="26" spans="1:25">
      <c r="A26" s="71" t="s">
        <v>65</v>
      </c>
      <c r="B26" s="71"/>
      <c r="C26" s="71"/>
      <c r="D26" s="71"/>
      <c r="E26" s="71"/>
      <c r="F26" s="71"/>
      <c r="G26" s="71"/>
      <c r="H26" s="71"/>
      <c r="I26" s="71"/>
      <c r="J26" s="71"/>
    </row>
  </sheetData>
  <mergeCells count="30">
    <mergeCell ref="A26:J26"/>
    <mergeCell ref="A3:Y3"/>
    <mergeCell ref="A4:A7"/>
    <mergeCell ref="I4:J4"/>
    <mergeCell ref="K4:K7"/>
    <mergeCell ref="L4:L7"/>
    <mergeCell ref="M4:M7"/>
    <mergeCell ref="N4:N6"/>
    <mergeCell ref="O4:P4"/>
    <mergeCell ref="W4:W6"/>
    <mergeCell ref="X4:X6"/>
    <mergeCell ref="S5:V5"/>
    <mergeCell ref="B5:B7"/>
    <mergeCell ref="Y4:Y7"/>
    <mergeCell ref="B4:H4"/>
    <mergeCell ref="A2:Y2"/>
    <mergeCell ref="U1:X1"/>
    <mergeCell ref="E5:E7"/>
    <mergeCell ref="D5:D7"/>
    <mergeCell ref="C5:C7"/>
    <mergeCell ref="I5:I7"/>
    <mergeCell ref="J5:J7"/>
    <mergeCell ref="H5:H7"/>
    <mergeCell ref="G5:G7"/>
    <mergeCell ref="Q4:Q6"/>
    <mergeCell ref="R4:V4"/>
    <mergeCell ref="F5:F7"/>
    <mergeCell ref="O5:O6"/>
    <mergeCell ref="P5:P6"/>
    <mergeCell ref="R5:R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R24"/>
  <sheetViews>
    <sheetView view="pageBreakPreview" topLeftCell="F1" zoomScale="70" zoomScaleSheetLayoutView="70" workbookViewId="0">
      <selection activeCell="A2" sqref="A2:AR2"/>
    </sheetView>
  </sheetViews>
  <sheetFormatPr defaultRowHeight="15"/>
  <cols>
    <col min="1" max="1" width="5.28515625" customWidth="1"/>
    <col min="2" max="2" width="7.7109375" style="12" customWidth="1"/>
    <col min="3" max="3" width="9.7109375" customWidth="1"/>
    <col min="4" max="4" width="8.7109375" customWidth="1"/>
    <col min="5" max="5" width="14.28515625" customWidth="1"/>
    <col min="6" max="6" width="4.5703125" customWidth="1"/>
    <col min="7" max="7" width="3.42578125" customWidth="1"/>
    <col min="8" max="8" width="4" customWidth="1"/>
    <col min="9" max="9" width="13.28515625" customWidth="1"/>
    <col min="10" max="10" width="12.28515625" customWidth="1"/>
    <col min="11" max="11" width="4.7109375" bestFit="1" customWidth="1"/>
    <col min="12" max="12" width="11" customWidth="1"/>
    <col min="13" max="13" width="10.7109375" customWidth="1"/>
    <col min="14" max="15" width="10.5703125" customWidth="1"/>
    <col min="16" max="16" width="4.7109375" bestFit="1" customWidth="1"/>
    <col min="17" max="17" width="5.140625" customWidth="1"/>
    <col min="18" max="18" width="8.42578125" customWidth="1"/>
    <col min="19" max="19" width="14.28515625" customWidth="1"/>
    <col min="20" max="20" width="4.7109375" customWidth="1"/>
    <col min="21" max="21" width="4.7109375" bestFit="1" customWidth="1"/>
    <col min="22" max="22" width="8.85546875" customWidth="1"/>
    <col min="23" max="23" width="13.140625" customWidth="1"/>
    <col min="24" max="24" width="12.7109375" customWidth="1"/>
    <col min="25" max="25" width="6" customWidth="1"/>
    <col min="26" max="26" width="4.7109375" bestFit="1" customWidth="1"/>
    <col min="27" max="27" width="5.140625" customWidth="1"/>
    <col min="28" max="28" width="4.7109375" bestFit="1" customWidth="1"/>
    <col min="29" max="29" width="5" bestFit="1" customWidth="1"/>
    <col min="30" max="42" width="4.7109375" bestFit="1" customWidth="1"/>
    <col min="43" max="43" width="10.28515625" customWidth="1"/>
    <col min="44" max="44" width="10.140625" customWidth="1"/>
  </cols>
  <sheetData>
    <row r="1" spans="1:44" ht="72.75" customHeight="1">
      <c r="AB1" s="90" t="s">
        <v>99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1:44" ht="36" customHeight="1">
      <c r="A2" s="97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ht="34.5" customHeight="1">
      <c r="A3" s="85" t="s">
        <v>29</v>
      </c>
      <c r="B3" s="84" t="s">
        <v>64</v>
      </c>
      <c r="C3" s="84"/>
      <c r="D3" s="84"/>
      <c r="E3" s="84"/>
      <c r="F3" s="84"/>
      <c r="G3" s="84"/>
      <c r="H3" s="84"/>
      <c r="I3" s="85" t="s">
        <v>28</v>
      </c>
      <c r="J3" s="88" t="s">
        <v>46</v>
      </c>
      <c r="K3" s="88"/>
      <c r="L3" s="88"/>
      <c r="M3" s="88"/>
      <c r="N3" s="88"/>
      <c r="O3" s="88"/>
      <c r="P3" s="89" t="s">
        <v>52</v>
      </c>
      <c r="Q3" s="89"/>
      <c r="R3" s="89" t="s">
        <v>53</v>
      </c>
      <c r="S3" s="89"/>
      <c r="T3" s="89" t="s">
        <v>54</v>
      </c>
      <c r="U3" s="89"/>
      <c r="V3" s="89" t="s">
        <v>55</v>
      </c>
      <c r="W3" s="89"/>
      <c r="X3" s="95" t="s">
        <v>66</v>
      </c>
      <c r="Y3" s="89" t="s">
        <v>56</v>
      </c>
      <c r="Z3" s="89"/>
      <c r="AA3" s="89" t="s">
        <v>57</v>
      </c>
      <c r="AB3" s="89"/>
      <c r="AC3" s="89" t="s">
        <v>67</v>
      </c>
      <c r="AD3" s="89"/>
      <c r="AE3" s="89" t="s">
        <v>68</v>
      </c>
      <c r="AF3" s="89"/>
      <c r="AG3" s="92" t="s">
        <v>58</v>
      </c>
      <c r="AH3" s="93"/>
      <c r="AI3" s="93"/>
      <c r="AJ3" s="93"/>
      <c r="AK3" s="93"/>
      <c r="AL3" s="93"/>
      <c r="AM3" s="93"/>
      <c r="AN3" s="93"/>
      <c r="AO3" s="93"/>
      <c r="AP3" s="94"/>
      <c r="AQ3" s="89" t="s">
        <v>69</v>
      </c>
      <c r="AR3" s="89" t="s">
        <v>70</v>
      </c>
    </row>
    <row r="4" spans="1:44" ht="144" customHeight="1">
      <c r="A4" s="86"/>
      <c r="B4" s="65" t="s">
        <v>36</v>
      </c>
      <c r="C4" s="65" t="s">
        <v>63</v>
      </c>
      <c r="D4" s="65" t="s">
        <v>60</v>
      </c>
      <c r="E4" s="65" t="s">
        <v>37</v>
      </c>
      <c r="F4" s="65" t="s">
        <v>38</v>
      </c>
      <c r="G4" s="65" t="s">
        <v>39</v>
      </c>
      <c r="H4" s="65" t="s">
        <v>40</v>
      </c>
      <c r="I4" s="86"/>
      <c r="J4" s="16" t="s">
        <v>47</v>
      </c>
      <c r="K4" s="16" t="s">
        <v>48</v>
      </c>
      <c r="L4" s="16" t="s">
        <v>49</v>
      </c>
      <c r="M4" s="16" t="s">
        <v>50</v>
      </c>
      <c r="N4" s="16" t="s">
        <v>51</v>
      </c>
      <c r="O4" s="16" t="s">
        <v>59</v>
      </c>
      <c r="P4" s="89"/>
      <c r="Q4" s="89"/>
      <c r="R4" s="89"/>
      <c r="S4" s="89"/>
      <c r="T4" s="89"/>
      <c r="U4" s="89"/>
      <c r="V4" s="89"/>
      <c r="W4" s="89"/>
      <c r="X4" s="96"/>
      <c r="Y4" s="89"/>
      <c r="Z4" s="89"/>
      <c r="AA4" s="89"/>
      <c r="AB4" s="89"/>
      <c r="AC4" s="89"/>
      <c r="AD4" s="89"/>
      <c r="AE4" s="89"/>
      <c r="AF4" s="89"/>
      <c r="AG4" s="89" t="s">
        <v>41</v>
      </c>
      <c r="AH4" s="89"/>
      <c r="AI4" s="89" t="s">
        <v>42</v>
      </c>
      <c r="AJ4" s="89"/>
      <c r="AK4" s="89" t="s">
        <v>43</v>
      </c>
      <c r="AL4" s="89"/>
      <c r="AM4" s="89" t="s">
        <v>44</v>
      </c>
      <c r="AN4" s="89"/>
      <c r="AO4" s="89" t="s">
        <v>45</v>
      </c>
      <c r="AP4" s="89"/>
      <c r="AQ4" s="89"/>
      <c r="AR4" s="89"/>
    </row>
    <row r="5" spans="1:44" ht="25.5">
      <c r="A5" s="87"/>
      <c r="B5" s="67"/>
      <c r="C5" s="67"/>
      <c r="D5" s="67"/>
      <c r="E5" s="67"/>
      <c r="F5" s="67"/>
      <c r="G5" s="67"/>
      <c r="H5" s="67"/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27</v>
      </c>
      <c r="Q5" s="8" t="s">
        <v>2</v>
      </c>
      <c r="R5" s="8" t="s">
        <v>26</v>
      </c>
      <c r="S5" s="8" t="s">
        <v>2</v>
      </c>
      <c r="T5" s="8" t="s">
        <v>26</v>
      </c>
      <c r="U5" s="8" t="s">
        <v>2</v>
      </c>
      <c r="V5" s="8" t="s">
        <v>26</v>
      </c>
      <c r="W5" s="8" t="s">
        <v>2</v>
      </c>
      <c r="X5" s="13" t="s">
        <v>2</v>
      </c>
      <c r="Y5" s="8" t="s">
        <v>25</v>
      </c>
      <c r="Z5" s="8" t="s">
        <v>2</v>
      </c>
      <c r="AA5" s="8" t="s">
        <v>26</v>
      </c>
      <c r="AB5" s="8" t="s">
        <v>2</v>
      </c>
      <c r="AC5" s="8" t="s">
        <v>26</v>
      </c>
      <c r="AD5" s="8" t="s">
        <v>2</v>
      </c>
      <c r="AE5" s="8" t="s">
        <v>27</v>
      </c>
      <c r="AF5" s="8" t="s">
        <v>2</v>
      </c>
      <c r="AG5" s="8" t="s">
        <v>27</v>
      </c>
      <c r="AH5" s="8" t="s">
        <v>2</v>
      </c>
      <c r="AI5" s="8" t="s">
        <v>27</v>
      </c>
      <c r="AJ5" s="8" t="s">
        <v>2</v>
      </c>
      <c r="AK5" s="8" t="s">
        <v>27</v>
      </c>
      <c r="AL5" s="8" t="s">
        <v>2</v>
      </c>
      <c r="AM5" s="8" t="s">
        <v>27</v>
      </c>
      <c r="AN5" s="8" t="s">
        <v>2</v>
      </c>
      <c r="AO5" s="8" t="s">
        <v>27</v>
      </c>
      <c r="AP5" s="8" t="s">
        <v>2</v>
      </c>
      <c r="AQ5" s="8" t="s">
        <v>2</v>
      </c>
      <c r="AR5" s="8" t="s">
        <v>2</v>
      </c>
    </row>
    <row r="6" spans="1:4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5">
        <v>35</v>
      </c>
      <c r="AJ6" s="5">
        <v>36</v>
      </c>
      <c r="AK6" s="5">
        <v>37</v>
      </c>
      <c r="AL6" s="5">
        <v>38</v>
      </c>
      <c r="AM6" s="5">
        <v>39</v>
      </c>
      <c r="AN6" s="5">
        <v>40</v>
      </c>
      <c r="AO6" s="5">
        <v>41</v>
      </c>
      <c r="AP6" s="5">
        <v>42</v>
      </c>
      <c r="AQ6" s="5">
        <v>43</v>
      </c>
      <c r="AR6" s="5">
        <v>44</v>
      </c>
    </row>
    <row r="7" spans="1:44">
      <c r="A7" s="33">
        <v>1</v>
      </c>
      <c r="B7" s="34" t="s">
        <v>74</v>
      </c>
      <c r="C7" s="34" t="s">
        <v>75</v>
      </c>
      <c r="D7" s="34" t="s">
        <v>76</v>
      </c>
      <c r="E7" s="34" t="s">
        <v>83</v>
      </c>
      <c r="F7" s="57">
        <v>23</v>
      </c>
      <c r="G7" s="35"/>
      <c r="H7" s="35" t="s">
        <v>86</v>
      </c>
      <c r="I7" s="21">
        <v>170000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51">
        <v>170000</v>
      </c>
      <c r="Y7" s="36"/>
      <c r="Z7" s="36"/>
      <c r="AA7" s="37"/>
      <c r="AB7" s="36"/>
      <c r="AC7" s="37"/>
      <c r="AD7" s="36"/>
      <c r="AE7" s="36"/>
      <c r="AF7" s="36"/>
      <c r="AG7" s="36"/>
      <c r="AH7" s="36"/>
      <c r="AI7" s="36"/>
      <c r="AJ7" s="36"/>
      <c r="AK7" s="36"/>
      <c r="AL7" s="36"/>
      <c r="AM7" s="37"/>
      <c r="AN7" s="36"/>
      <c r="AO7" s="36"/>
      <c r="AP7" s="36"/>
      <c r="AQ7" s="36"/>
      <c r="AR7" s="36"/>
    </row>
    <row r="8" spans="1:44">
      <c r="A8" s="33">
        <v>2</v>
      </c>
      <c r="B8" s="34" t="s">
        <v>74</v>
      </c>
      <c r="C8" s="34" t="s">
        <v>75</v>
      </c>
      <c r="D8" s="34" t="s">
        <v>76</v>
      </c>
      <c r="E8" s="34" t="s">
        <v>88</v>
      </c>
      <c r="F8" s="57">
        <v>12</v>
      </c>
      <c r="G8" s="35"/>
      <c r="H8" s="35"/>
      <c r="I8" s="21">
        <v>525715.68000000005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51">
        <v>525715.68000000005</v>
      </c>
      <c r="Y8" s="36"/>
      <c r="Z8" s="36"/>
      <c r="AA8" s="37"/>
      <c r="AB8" s="36"/>
      <c r="AC8" s="37"/>
      <c r="AD8" s="36"/>
      <c r="AE8" s="36"/>
      <c r="AF8" s="36"/>
      <c r="AG8" s="36"/>
      <c r="AH8" s="36"/>
      <c r="AI8" s="36"/>
      <c r="AJ8" s="36"/>
      <c r="AK8" s="36"/>
      <c r="AL8" s="36"/>
      <c r="AM8" s="37"/>
      <c r="AN8" s="36"/>
      <c r="AO8" s="36"/>
      <c r="AP8" s="36"/>
      <c r="AQ8" s="37"/>
      <c r="AR8" s="37"/>
    </row>
    <row r="9" spans="1:44">
      <c r="A9" s="33">
        <v>3</v>
      </c>
      <c r="B9" s="34" t="s">
        <v>74</v>
      </c>
      <c r="C9" s="34" t="s">
        <v>75</v>
      </c>
      <c r="D9" s="34" t="s">
        <v>84</v>
      </c>
      <c r="E9" s="34" t="s">
        <v>79</v>
      </c>
      <c r="F9" s="57">
        <v>1</v>
      </c>
      <c r="G9" s="35"/>
      <c r="H9" s="35"/>
      <c r="I9" s="21">
        <v>260980.28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51">
        <v>260980.28</v>
      </c>
      <c r="Y9" s="36"/>
      <c r="Z9" s="36"/>
      <c r="AA9" s="37"/>
      <c r="AB9" s="36"/>
      <c r="AC9" s="37"/>
      <c r="AD9" s="36"/>
      <c r="AE9" s="36"/>
      <c r="AF9" s="36"/>
      <c r="AG9" s="36"/>
      <c r="AH9" s="36"/>
      <c r="AI9" s="36"/>
      <c r="AJ9" s="36"/>
      <c r="AK9" s="36"/>
      <c r="AL9" s="36"/>
      <c r="AM9" s="37"/>
      <c r="AN9" s="36"/>
      <c r="AO9" s="36"/>
      <c r="AP9" s="36"/>
      <c r="AQ9" s="37"/>
      <c r="AR9" s="37"/>
    </row>
    <row r="10" spans="1:44">
      <c r="A10" s="33">
        <v>4</v>
      </c>
      <c r="B10" s="34" t="s">
        <v>74</v>
      </c>
      <c r="C10" s="34" t="s">
        <v>75</v>
      </c>
      <c r="D10" s="34" t="s">
        <v>80</v>
      </c>
      <c r="E10" s="34" t="s">
        <v>81</v>
      </c>
      <c r="F10" s="57">
        <v>10</v>
      </c>
      <c r="G10" s="35"/>
      <c r="H10" s="35"/>
      <c r="I10" s="21">
        <v>152896.32000000001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51">
        <v>152896.32000000001</v>
      </c>
      <c r="Y10" s="36"/>
      <c r="Z10" s="36"/>
      <c r="AA10" s="37"/>
      <c r="AB10" s="36"/>
      <c r="AC10" s="37"/>
      <c r="AD10" s="36"/>
      <c r="AE10" s="36"/>
      <c r="AF10" s="36"/>
      <c r="AG10" s="36"/>
      <c r="AH10" s="36"/>
      <c r="AI10" s="36"/>
      <c r="AJ10" s="36"/>
      <c r="AK10" s="36"/>
      <c r="AL10" s="36"/>
      <c r="AM10" s="37"/>
      <c r="AN10" s="36"/>
      <c r="AO10" s="36"/>
      <c r="AP10" s="36"/>
      <c r="AQ10" s="37"/>
      <c r="AR10" s="37"/>
    </row>
    <row r="11" spans="1:44">
      <c r="A11" s="33">
        <v>5</v>
      </c>
      <c r="B11" s="34" t="s">
        <v>74</v>
      </c>
      <c r="C11" s="34" t="s">
        <v>75</v>
      </c>
      <c r="D11" s="34" t="s">
        <v>80</v>
      </c>
      <c r="E11" s="34" t="s">
        <v>81</v>
      </c>
      <c r="F11" s="57">
        <v>14</v>
      </c>
      <c r="G11" s="35"/>
      <c r="H11" s="35"/>
      <c r="I11" s="21">
        <v>764453.6</v>
      </c>
      <c r="J11" s="36">
        <v>300000</v>
      </c>
      <c r="K11" s="36"/>
      <c r="L11" s="36">
        <v>300000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51">
        <v>152896.32000000001</v>
      </c>
      <c r="Y11" s="36"/>
      <c r="Z11" s="36"/>
      <c r="AA11" s="37"/>
      <c r="AB11" s="36"/>
      <c r="AC11" s="37"/>
      <c r="AD11" s="36"/>
      <c r="AE11" s="36"/>
      <c r="AF11" s="36"/>
      <c r="AG11" s="36"/>
      <c r="AH11" s="36"/>
      <c r="AI11" s="36"/>
      <c r="AJ11" s="36"/>
      <c r="AK11" s="36"/>
      <c r="AL11" s="36"/>
      <c r="AM11" s="37"/>
      <c r="AN11" s="36"/>
      <c r="AO11" s="36"/>
      <c r="AP11" s="36"/>
      <c r="AQ11" s="37">
        <v>11557.28</v>
      </c>
      <c r="AR11" s="37"/>
    </row>
    <row r="12" spans="1:44" s="56" customFormat="1">
      <c r="A12" s="48">
        <v>6</v>
      </c>
      <c r="B12" s="49" t="s">
        <v>74</v>
      </c>
      <c r="C12" s="49" t="s">
        <v>75</v>
      </c>
      <c r="D12" s="49" t="s">
        <v>80</v>
      </c>
      <c r="E12" s="49" t="s">
        <v>82</v>
      </c>
      <c r="F12" s="58">
        <v>73</v>
      </c>
      <c r="G12" s="50"/>
      <c r="H12" s="50"/>
      <c r="I12" s="47">
        <v>2946222.01</v>
      </c>
      <c r="J12" s="51">
        <v>300000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>
        <v>599.70000000000005</v>
      </c>
      <c r="W12" s="51">
        <v>2630068.31</v>
      </c>
      <c r="X12" s="51"/>
      <c r="Y12" s="51"/>
      <c r="Z12" s="51"/>
      <c r="AA12" s="52"/>
      <c r="AB12" s="51"/>
      <c r="AC12" s="52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1"/>
      <c r="AO12" s="51"/>
      <c r="AP12" s="51"/>
      <c r="AQ12" s="52">
        <v>16153.7</v>
      </c>
      <c r="AR12" s="52"/>
    </row>
    <row r="13" spans="1:44">
      <c r="A13" s="33">
        <v>7</v>
      </c>
      <c r="B13" s="34" t="s">
        <v>74</v>
      </c>
      <c r="C13" s="34" t="s">
        <v>75</v>
      </c>
      <c r="D13" s="34" t="s">
        <v>76</v>
      </c>
      <c r="E13" s="34" t="s">
        <v>85</v>
      </c>
      <c r="F13" s="57">
        <v>29</v>
      </c>
      <c r="G13" s="35"/>
      <c r="H13" s="35"/>
      <c r="I13" s="21">
        <v>112631.6</v>
      </c>
      <c r="J13" s="40">
        <v>110000</v>
      </c>
      <c r="K13" s="40"/>
      <c r="L13" s="40"/>
      <c r="M13" s="40"/>
      <c r="N13" s="40"/>
      <c r="O13" s="40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6"/>
      <c r="AC13" s="37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N13" s="36"/>
      <c r="AO13" s="36"/>
      <c r="AP13" s="36"/>
      <c r="AQ13" s="37">
        <v>2631.6</v>
      </c>
      <c r="AR13" s="37"/>
    </row>
    <row r="14" spans="1:44" s="56" customFormat="1">
      <c r="A14" s="48">
        <v>8</v>
      </c>
      <c r="B14" s="49" t="s">
        <v>74</v>
      </c>
      <c r="C14" s="49" t="s">
        <v>75</v>
      </c>
      <c r="D14" s="49" t="s">
        <v>80</v>
      </c>
      <c r="E14" s="49" t="s">
        <v>81</v>
      </c>
      <c r="F14" s="58">
        <v>23</v>
      </c>
      <c r="G14" s="49"/>
      <c r="H14" s="50" t="s">
        <v>89</v>
      </c>
      <c r="I14" s="55">
        <v>2769941.95</v>
      </c>
      <c r="J14" s="50"/>
      <c r="K14" s="47"/>
      <c r="L14" s="51"/>
      <c r="M14" s="51"/>
      <c r="N14" s="51"/>
      <c r="O14" s="51"/>
      <c r="P14" s="51"/>
      <c r="Q14" s="51"/>
      <c r="R14" s="51">
        <v>1100</v>
      </c>
      <c r="S14" s="51">
        <v>2755225.6000000001</v>
      </c>
      <c r="T14" s="51"/>
      <c r="U14" s="51"/>
      <c r="V14" s="51"/>
      <c r="W14" s="51"/>
      <c r="X14" s="51"/>
      <c r="Y14" s="51"/>
      <c r="Z14" s="51"/>
      <c r="AA14" s="51"/>
      <c r="AB14" s="51"/>
      <c r="AC14" s="52"/>
      <c r="AD14" s="51"/>
      <c r="AE14" s="52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51"/>
      <c r="AQ14" s="51">
        <v>14716.35</v>
      </c>
      <c r="AR14" s="51"/>
    </row>
    <row r="15" spans="1:44" s="56" customFormat="1">
      <c r="A15" s="48">
        <v>9</v>
      </c>
      <c r="B15" s="49" t="s">
        <v>74</v>
      </c>
      <c r="C15" s="49" t="s">
        <v>75</v>
      </c>
      <c r="D15" s="49" t="s">
        <v>80</v>
      </c>
      <c r="E15" s="49" t="s">
        <v>90</v>
      </c>
      <c r="F15" s="58">
        <v>250</v>
      </c>
      <c r="G15" s="49"/>
      <c r="H15" s="49"/>
      <c r="I15" s="55">
        <v>2770135</v>
      </c>
      <c r="J15" s="50"/>
      <c r="K15" s="50"/>
      <c r="L15" s="47"/>
      <c r="M15" s="51"/>
      <c r="N15" s="51"/>
      <c r="O15" s="51"/>
      <c r="P15" s="51"/>
      <c r="Q15" s="51"/>
      <c r="R15" s="51">
        <v>1100</v>
      </c>
      <c r="S15" s="51">
        <v>2755225.6000000001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2"/>
      <c r="AE15" s="51"/>
      <c r="AF15" s="52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51">
        <v>14909.4</v>
      </c>
      <c r="AR15" s="51"/>
    </row>
    <row r="16" spans="1:44" s="56" customFormat="1">
      <c r="A16" s="48">
        <v>10</v>
      </c>
      <c r="B16" s="49" t="s">
        <v>74</v>
      </c>
      <c r="C16" s="49" t="s">
        <v>75</v>
      </c>
      <c r="D16" s="49" t="s">
        <v>80</v>
      </c>
      <c r="E16" s="49" t="s">
        <v>81</v>
      </c>
      <c r="F16" s="58">
        <v>3</v>
      </c>
      <c r="G16" s="49"/>
      <c r="H16" s="49"/>
      <c r="I16" s="55">
        <v>1663782.63</v>
      </c>
      <c r="J16" s="50"/>
      <c r="K16" s="50"/>
      <c r="L16" s="47"/>
      <c r="M16" s="51"/>
      <c r="N16" s="51"/>
      <c r="O16" s="51"/>
      <c r="P16" s="51"/>
      <c r="Q16" s="51"/>
      <c r="R16" s="51">
        <v>420</v>
      </c>
      <c r="S16" s="51">
        <v>1654712.64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2"/>
      <c r="AE16" s="51"/>
      <c r="AF16" s="52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1">
        <v>9069.99</v>
      </c>
      <c r="AR16" s="51"/>
    </row>
    <row r="17" spans="1:44" s="56" customFormat="1">
      <c r="A17" s="48">
        <v>11</v>
      </c>
      <c r="B17" s="49" t="s">
        <v>74</v>
      </c>
      <c r="C17" s="49" t="s">
        <v>75</v>
      </c>
      <c r="D17" s="49" t="s">
        <v>76</v>
      </c>
      <c r="E17" s="49" t="s">
        <v>91</v>
      </c>
      <c r="F17" s="58">
        <v>7</v>
      </c>
      <c r="G17" s="49"/>
      <c r="H17" s="49"/>
      <c r="I17" s="55">
        <v>4177238.2</v>
      </c>
      <c r="J17" s="50"/>
      <c r="K17" s="50"/>
      <c r="L17" s="47"/>
      <c r="M17" s="51"/>
      <c r="N17" s="51"/>
      <c r="O17" s="51"/>
      <c r="P17" s="51"/>
      <c r="Q17" s="51"/>
      <c r="R17" s="51">
        <v>1150</v>
      </c>
      <c r="S17" s="51">
        <v>4144607.8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  <c r="AE17" s="51"/>
      <c r="AF17" s="52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51">
        <v>32630.400000000001</v>
      </c>
      <c r="AR17" s="51"/>
    </row>
    <row r="18" spans="1:44" s="56" customFormat="1">
      <c r="A18" s="48">
        <v>12</v>
      </c>
      <c r="B18" s="49" t="s">
        <v>74</v>
      </c>
      <c r="C18" s="49" t="s">
        <v>75</v>
      </c>
      <c r="D18" s="49" t="s">
        <v>80</v>
      </c>
      <c r="E18" s="49" t="s">
        <v>90</v>
      </c>
      <c r="F18" s="58">
        <v>270</v>
      </c>
      <c r="G18" s="49"/>
      <c r="H18" s="49"/>
      <c r="I18" s="55">
        <v>2613373.63</v>
      </c>
      <c r="J18" s="50"/>
      <c r="K18" s="50"/>
      <c r="L18" s="47"/>
      <c r="M18" s="51"/>
      <c r="N18" s="51"/>
      <c r="O18" s="51"/>
      <c r="P18" s="51"/>
      <c r="Q18" s="51"/>
      <c r="R18" s="51">
        <v>1730</v>
      </c>
      <c r="S18" s="51">
        <v>2591363.6800000002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  <c r="AE18" s="51"/>
      <c r="AF18" s="52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51">
        <v>22009.95</v>
      </c>
      <c r="AR18" s="51"/>
    </row>
    <row r="19" spans="1:44" s="46" customFormat="1" ht="12.75">
      <c r="A19" s="48">
        <v>13</v>
      </c>
      <c r="B19" s="49" t="s">
        <v>74</v>
      </c>
      <c r="C19" s="49" t="s">
        <v>75</v>
      </c>
      <c r="D19" s="49" t="s">
        <v>80</v>
      </c>
      <c r="E19" s="49" t="s">
        <v>92</v>
      </c>
      <c r="F19" s="58">
        <v>12</v>
      </c>
      <c r="G19" s="49"/>
      <c r="H19" s="49"/>
      <c r="I19" s="55">
        <v>2292999.4</v>
      </c>
      <c r="J19" s="50"/>
      <c r="K19" s="50"/>
      <c r="L19" s="47"/>
      <c r="M19" s="51"/>
      <c r="N19" s="51"/>
      <c r="O19" s="51"/>
      <c r="P19" s="51"/>
      <c r="Q19" s="51"/>
      <c r="R19" s="51">
        <v>270.39999999999998</v>
      </c>
      <c r="S19" s="51">
        <v>968106.02</v>
      </c>
      <c r="T19" s="51"/>
      <c r="U19" s="51"/>
      <c r="V19" s="51">
        <v>276</v>
      </c>
      <c r="W19" s="51">
        <v>1200436.04</v>
      </c>
      <c r="X19" s="51">
        <v>115187.98</v>
      </c>
      <c r="Y19" s="51"/>
      <c r="Z19" s="51"/>
      <c r="AA19" s="51"/>
      <c r="AB19" s="51"/>
      <c r="AC19" s="51"/>
      <c r="AD19" s="52"/>
      <c r="AE19" s="51"/>
      <c r="AF19" s="52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51">
        <v>9269.36</v>
      </c>
      <c r="AR19" s="51"/>
    </row>
    <row r="20" spans="1:44" s="45" customFormat="1" ht="12.75">
      <c r="A20" s="33">
        <v>14</v>
      </c>
      <c r="B20" s="34" t="s">
        <v>74</v>
      </c>
      <c r="C20" s="34" t="s">
        <v>75</v>
      </c>
      <c r="D20" s="34" t="s">
        <v>76</v>
      </c>
      <c r="E20" s="34" t="s">
        <v>81</v>
      </c>
      <c r="F20" s="57">
        <v>12</v>
      </c>
      <c r="G20" s="34"/>
      <c r="H20" s="34"/>
      <c r="I20" s="55">
        <v>4116566.52</v>
      </c>
      <c r="J20" s="35"/>
      <c r="K20" s="35"/>
      <c r="L20" s="21"/>
      <c r="M20" s="40"/>
      <c r="N20" s="40"/>
      <c r="O20" s="40"/>
      <c r="P20" s="40"/>
      <c r="Q20" s="40"/>
      <c r="R20" s="40"/>
      <c r="S20" s="36"/>
      <c r="T20" s="36"/>
      <c r="U20" s="36"/>
      <c r="V20" s="51">
        <v>1080</v>
      </c>
      <c r="W20" s="51">
        <v>4104491.2</v>
      </c>
      <c r="X20" s="36"/>
      <c r="Y20" s="36"/>
      <c r="Z20" s="36"/>
      <c r="AA20" s="36"/>
      <c r="AB20" s="36"/>
      <c r="AC20" s="36"/>
      <c r="AD20" s="37"/>
      <c r="AE20" s="36"/>
      <c r="AF20" s="37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6">
        <v>12075.32</v>
      </c>
      <c r="AR20" s="36"/>
    </row>
    <row r="21" spans="1:44" s="46" customFormat="1" ht="12.75">
      <c r="A21" s="48">
        <v>15</v>
      </c>
      <c r="B21" s="49" t="s">
        <v>74</v>
      </c>
      <c r="C21" s="49" t="s">
        <v>75</v>
      </c>
      <c r="D21" s="49" t="s">
        <v>76</v>
      </c>
      <c r="E21" s="49" t="s">
        <v>91</v>
      </c>
      <c r="F21" s="58">
        <v>3</v>
      </c>
      <c r="G21" s="50"/>
      <c r="H21" s="50"/>
      <c r="I21" s="47">
        <v>2552360.83</v>
      </c>
      <c r="J21" s="51"/>
      <c r="K21" s="51"/>
      <c r="L21" s="51"/>
      <c r="M21" s="51"/>
      <c r="N21" s="51"/>
      <c r="O21" s="51"/>
      <c r="P21" s="51"/>
      <c r="Q21" s="51"/>
      <c r="R21" s="51">
        <v>895</v>
      </c>
      <c r="S21" s="51">
        <v>2536267.7799999998</v>
      </c>
      <c r="T21" s="51"/>
      <c r="U21" s="51"/>
      <c r="V21" s="51"/>
      <c r="W21" s="51"/>
      <c r="X21" s="51"/>
      <c r="Y21" s="51"/>
      <c r="Z21" s="51"/>
      <c r="AA21" s="52"/>
      <c r="AB21" s="51"/>
      <c r="AC21" s="52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1"/>
      <c r="AO21" s="51"/>
      <c r="AP21" s="51"/>
      <c r="AQ21" s="52">
        <v>16093.05</v>
      </c>
      <c r="AR21" s="52"/>
    </row>
    <row r="22" spans="1:44" s="56" customFormat="1">
      <c r="A22" s="48">
        <v>16</v>
      </c>
      <c r="B22" s="49" t="s">
        <v>74</v>
      </c>
      <c r="C22" s="49" t="s">
        <v>75</v>
      </c>
      <c r="D22" s="49" t="s">
        <v>76</v>
      </c>
      <c r="E22" s="49" t="s">
        <v>83</v>
      </c>
      <c r="F22" s="58">
        <v>17</v>
      </c>
      <c r="G22" s="50"/>
      <c r="H22" s="50"/>
      <c r="I22" s="47">
        <v>5085766.53</v>
      </c>
      <c r="J22" s="51"/>
      <c r="K22" s="51"/>
      <c r="L22" s="51"/>
      <c r="M22" s="51"/>
      <c r="N22" s="51"/>
      <c r="O22" s="51"/>
      <c r="P22" s="51"/>
      <c r="Q22" s="51"/>
      <c r="R22" s="51">
        <v>616.79999999999995</v>
      </c>
      <c r="S22" s="51">
        <v>2430063.71</v>
      </c>
      <c r="T22" s="51"/>
      <c r="U22" s="51"/>
      <c r="V22" s="51">
        <v>716.2</v>
      </c>
      <c r="W22" s="51">
        <v>2617496.14</v>
      </c>
      <c r="X22" s="51"/>
      <c r="Y22" s="51"/>
      <c r="Z22" s="51"/>
      <c r="AA22" s="52"/>
      <c r="AB22" s="51"/>
      <c r="AC22" s="52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1"/>
      <c r="AO22" s="51"/>
      <c r="AP22" s="51"/>
      <c r="AQ22" s="52">
        <v>38206.68</v>
      </c>
      <c r="AR22" s="52"/>
    </row>
    <row r="23" spans="1:44">
      <c r="A23" s="38" t="s">
        <v>97</v>
      </c>
      <c r="B23" s="38"/>
      <c r="C23" s="38"/>
      <c r="D23" s="38"/>
      <c r="E23" s="38"/>
      <c r="F23" s="38"/>
      <c r="G23" s="38"/>
      <c r="H23" s="38"/>
      <c r="I23" s="39">
        <f>SUM(I7:I22)</f>
        <v>32975064.18</v>
      </c>
      <c r="J23" s="39">
        <f t="shared" ref="J23:AR23" si="0">SUM(J7:J22)</f>
        <v>710000</v>
      </c>
      <c r="K23" s="39">
        <f t="shared" si="0"/>
        <v>0</v>
      </c>
      <c r="L23" s="39">
        <f t="shared" si="0"/>
        <v>300000</v>
      </c>
      <c r="M23" s="39">
        <f t="shared" si="0"/>
        <v>0</v>
      </c>
      <c r="N23" s="39">
        <f t="shared" si="0"/>
        <v>0</v>
      </c>
      <c r="O23" s="39">
        <f t="shared" si="0"/>
        <v>0</v>
      </c>
      <c r="P23" s="39">
        <f t="shared" si="0"/>
        <v>0</v>
      </c>
      <c r="Q23" s="39">
        <f t="shared" si="0"/>
        <v>0</v>
      </c>
      <c r="R23" s="39">
        <f t="shared" si="0"/>
        <v>7282.2</v>
      </c>
      <c r="S23" s="39">
        <f t="shared" si="0"/>
        <v>19835572.830000002</v>
      </c>
      <c r="T23" s="39">
        <f t="shared" si="0"/>
        <v>0</v>
      </c>
      <c r="U23" s="39">
        <f t="shared" si="0"/>
        <v>0</v>
      </c>
      <c r="V23" s="39">
        <f t="shared" si="0"/>
        <v>2671.9</v>
      </c>
      <c r="W23" s="62">
        <f t="shared" si="0"/>
        <v>10552491.690000001</v>
      </c>
      <c r="X23" s="39">
        <f t="shared" si="0"/>
        <v>1377676.58</v>
      </c>
      <c r="Y23" s="39">
        <f t="shared" si="0"/>
        <v>0</v>
      </c>
      <c r="Z23" s="39">
        <f t="shared" si="0"/>
        <v>0</v>
      </c>
      <c r="AA23" s="39">
        <f t="shared" si="0"/>
        <v>0</v>
      </c>
      <c r="AB23" s="39">
        <f t="shared" si="0"/>
        <v>0</v>
      </c>
      <c r="AC23" s="39">
        <f t="shared" si="0"/>
        <v>0</v>
      </c>
      <c r="AD23" s="39">
        <f t="shared" si="0"/>
        <v>0</v>
      </c>
      <c r="AE23" s="39">
        <f t="shared" si="0"/>
        <v>0</v>
      </c>
      <c r="AF23" s="39">
        <f t="shared" si="0"/>
        <v>0</v>
      </c>
      <c r="AG23" s="39">
        <f t="shared" si="0"/>
        <v>0</v>
      </c>
      <c r="AH23" s="39">
        <f t="shared" si="0"/>
        <v>0</v>
      </c>
      <c r="AI23" s="39">
        <f t="shared" si="0"/>
        <v>0</v>
      </c>
      <c r="AJ23" s="39">
        <f t="shared" si="0"/>
        <v>0</v>
      </c>
      <c r="AK23" s="39">
        <f t="shared" si="0"/>
        <v>0</v>
      </c>
      <c r="AL23" s="39">
        <f t="shared" si="0"/>
        <v>0</v>
      </c>
      <c r="AM23" s="39">
        <f t="shared" si="0"/>
        <v>0</v>
      </c>
      <c r="AN23" s="39">
        <f t="shared" si="0"/>
        <v>0</v>
      </c>
      <c r="AO23" s="39">
        <f t="shared" si="0"/>
        <v>0</v>
      </c>
      <c r="AP23" s="39">
        <f t="shared" si="0"/>
        <v>0</v>
      </c>
      <c r="AQ23" s="39">
        <f t="shared" si="0"/>
        <v>199323.08</v>
      </c>
      <c r="AR23" s="39">
        <f t="shared" si="0"/>
        <v>0</v>
      </c>
    </row>
    <row r="24" spans="1:44">
      <c r="A24" s="71" t="s">
        <v>65</v>
      </c>
      <c r="B24" s="71"/>
      <c r="C24" s="71"/>
      <c r="D24" s="71"/>
      <c r="E24" s="71"/>
      <c r="F24" s="71"/>
      <c r="G24" s="71"/>
      <c r="H24" s="71"/>
      <c r="I24" s="71"/>
      <c r="J24" s="71"/>
    </row>
  </sheetData>
  <mergeCells count="31">
    <mergeCell ref="A24:J24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AE3:AF4"/>
    <mergeCell ref="R3:S4"/>
    <mergeCell ref="T3:U4"/>
    <mergeCell ref="V3:W4"/>
    <mergeCell ref="AB1:AR1"/>
    <mergeCell ref="AG3:AP3"/>
    <mergeCell ref="AQ3:AQ4"/>
    <mergeCell ref="AK4:AL4"/>
    <mergeCell ref="AM4:AN4"/>
    <mergeCell ref="AO4:AP4"/>
    <mergeCell ref="X3:X4"/>
    <mergeCell ref="A3:A5"/>
    <mergeCell ref="B3:H3"/>
    <mergeCell ref="I3:I4"/>
    <mergeCell ref="J3:O3"/>
    <mergeCell ref="P3:Q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N11"/>
  <sheetViews>
    <sheetView view="pageBreakPreview" topLeftCell="C1" zoomScale="115" zoomScaleNormal="115" zoomScaleSheetLayoutView="115" workbookViewId="0">
      <selection activeCell="A2" sqref="A2:N2"/>
    </sheetView>
  </sheetViews>
  <sheetFormatPr defaultRowHeight="15"/>
  <cols>
    <col min="1" max="1" width="4.140625" customWidth="1"/>
    <col min="2" max="2" width="61.28515625" customWidth="1"/>
    <col min="3" max="3" width="11" customWidth="1"/>
    <col min="4" max="4" width="18.5703125" customWidth="1"/>
    <col min="5" max="12" width="9.85546875" customWidth="1"/>
    <col min="13" max="13" width="11.5703125" customWidth="1"/>
    <col min="14" max="14" width="11.7109375" customWidth="1"/>
  </cols>
  <sheetData>
    <row r="1" spans="1:14" ht="74.25" customHeight="1">
      <c r="A1" s="11"/>
      <c r="F1" s="90" t="s">
        <v>100</v>
      </c>
      <c r="G1" s="91"/>
      <c r="H1" s="91"/>
      <c r="I1" s="91"/>
      <c r="J1" s="91"/>
      <c r="K1" s="91"/>
      <c r="L1" s="91"/>
      <c r="M1" s="91"/>
      <c r="N1" s="91"/>
    </row>
    <row r="2" spans="1:14" ht="45" customHeight="1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62.25" customHeight="1">
      <c r="A3" s="85" t="s">
        <v>24</v>
      </c>
      <c r="B3" s="88" t="s">
        <v>72</v>
      </c>
      <c r="C3" s="98" t="s">
        <v>71</v>
      </c>
      <c r="D3" s="98" t="s">
        <v>17</v>
      </c>
      <c r="E3" s="88" t="s">
        <v>34</v>
      </c>
      <c r="F3" s="88"/>
      <c r="G3" s="88"/>
      <c r="H3" s="88"/>
      <c r="I3" s="88"/>
      <c r="J3" s="88" t="s">
        <v>16</v>
      </c>
      <c r="K3" s="88"/>
      <c r="L3" s="88"/>
      <c r="M3" s="88"/>
      <c r="N3" s="88"/>
    </row>
    <row r="4" spans="1:14">
      <c r="A4" s="86"/>
      <c r="B4" s="88"/>
      <c r="C4" s="98"/>
      <c r="D4" s="98"/>
      <c r="E4" s="6" t="s">
        <v>33</v>
      </c>
      <c r="F4" s="6" t="s">
        <v>32</v>
      </c>
      <c r="G4" s="6" t="s">
        <v>31</v>
      </c>
      <c r="H4" s="6" t="s">
        <v>30</v>
      </c>
      <c r="I4" s="6" t="s">
        <v>9</v>
      </c>
      <c r="J4" s="6" t="s">
        <v>33</v>
      </c>
      <c r="K4" s="6" t="s">
        <v>32</v>
      </c>
      <c r="L4" s="6" t="s">
        <v>31</v>
      </c>
      <c r="M4" s="6" t="s">
        <v>30</v>
      </c>
      <c r="N4" s="6" t="s">
        <v>9</v>
      </c>
    </row>
    <row r="5" spans="1:14">
      <c r="A5" s="87"/>
      <c r="B5" s="88"/>
      <c r="C5" s="10" t="s">
        <v>26</v>
      </c>
      <c r="D5" s="5" t="s">
        <v>3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>
      <c r="A7" s="7"/>
      <c r="B7" s="6">
        <v>2016</v>
      </c>
      <c r="C7" s="9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4">
        <v>1</v>
      </c>
      <c r="B8" s="4" t="s">
        <v>97</v>
      </c>
      <c r="C8" s="9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>
      <c r="A9" s="14"/>
      <c r="B9" s="15">
        <v>2017</v>
      </c>
      <c r="C9" s="53">
        <v>32975064.18</v>
      </c>
      <c r="D9" s="54">
        <v>1507</v>
      </c>
      <c r="E9" s="41">
        <v>0</v>
      </c>
      <c r="F9" s="41">
        <v>0</v>
      </c>
      <c r="G9" s="41">
        <v>0</v>
      </c>
      <c r="H9" s="41">
        <v>16</v>
      </c>
      <c r="I9" s="41">
        <v>16</v>
      </c>
      <c r="J9" s="41">
        <v>0</v>
      </c>
      <c r="K9" s="41">
        <v>0</v>
      </c>
      <c r="L9" s="41">
        <v>0</v>
      </c>
      <c r="M9" s="53">
        <v>32975064.18</v>
      </c>
      <c r="N9" s="53">
        <v>32975064.18</v>
      </c>
    </row>
    <row r="10" spans="1:14" ht="24.75" customHeight="1">
      <c r="A10" s="4">
        <v>1</v>
      </c>
      <c r="B10" s="4" t="s">
        <v>97</v>
      </c>
      <c r="C10" s="53">
        <v>32975064.18</v>
      </c>
      <c r="D10" s="54">
        <v>1507</v>
      </c>
      <c r="E10" s="41">
        <v>0</v>
      </c>
      <c r="F10" s="41">
        <v>0</v>
      </c>
      <c r="G10" s="41">
        <v>0</v>
      </c>
      <c r="H10" s="41">
        <v>16</v>
      </c>
      <c r="I10" s="41">
        <v>16</v>
      </c>
      <c r="J10" s="41">
        <v>0</v>
      </c>
      <c r="K10" s="41">
        <v>0</v>
      </c>
      <c r="L10" s="41">
        <v>0</v>
      </c>
      <c r="M10" s="53">
        <v>32975064.18</v>
      </c>
      <c r="N10" s="53">
        <v>32975064.18</v>
      </c>
    </row>
    <row r="11" spans="1:14">
      <c r="A11" s="71" t="s">
        <v>65</v>
      </c>
      <c r="B11" s="71"/>
      <c r="C11" s="71"/>
      <c r="D11" s="71"/>
      <c r="E11" s="71"/>
      <c r="F11" s="71"/>
      <c r="G11" s="71"/>
      <c r="H11" s="71"/>
      <c r="I11" s="71"/>
      <c r="J11" s="71"/>
    </row>
  </sheetData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МКД</vt:lpstr>
      <vt:lpstr>виды ремонта</vt:lpstr>
      <vt:lpstr>показатели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user</cp:lastModifiedBy>
  <cp:lastPrinted>2016-08-04T13:40:51Z</cp:lastPrinted>
  <dcterms:created xsi:type="dcterms:W3CDTF">2014-04-04T11:20:04Z</dcterms:created>
  <dcterms:modified xsi:type="dcterms:W3CDTF">2016-08-15T08:03:59Z</dcterms:modified>
</cp:coreProperties>
</file>