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№4" sheetId="6" r:id="rId1"/>
    <sheet name="№5" sheetId="7" r:id="rId2"/>
    <sheet name="№6" sheetId="8" r:id="rId3"/>
    <sheet name="2018-7" sheetId="9" r:id="rId4"/>
    <sheet name="2018-8" sheetId="10" r:id="rId5"/>
    <sheet name="2018-9" sheetId="11" r:id="rId6"/>
    <sheet name="2019-10" sheetId="12" r:id="rId7"/>
    <sheet name="2019-11" sheetId="13" r:id="rId8"/>
    <sheet name="2019-12" sheetId="14" r:id="rId9"/>
  </sheets>
  <calcPr calcId="125725"/>
</workbook>
</file>

<file path=xl/calcChain.xml><?xml version="1.0" encoding="utf-8"?>
<calcChain xmlns="http://schemas.openxmlformats.org/spreadsheetml/2006/main">
  <c r="G65" i="13"/>
  <c r="G64" i="12"/>
  <c r="G65"/>
  <c r="G63" i="10"/>
  <c r="G65"/>
  <c r="G64" s="1"/>
  <c r="G62" s="1"/>
  <c r="G61" s="1"/>
  <c r="G60" s="1"/>
  <c r="G65" i="9"/>
  <c r="G98" i="8"/>
  <c r="G99" i="6"/>
  <c r="G222" i="14"/>
  <c r="G220"/>
  <c r="G219" s="1"/>
  <c r="G215"/>
  <c r="G214"/>
  <c r="G213" s="1"/>
  <c r="G211"/>
  <c r="G210" s="1"/>
  <c r="G208"/>
  <c r="G207"/>
  <c r="G206" s="1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58"/>
  <c r="G157" s="1"/>
  <c r="G154"/>
  <c r="G153"/>
  <c r="G152"/>
  <c r="G151" s="1"/>
  <c r="G150" s="1"/>
  <c r="G148"/>
  <c r="G147"/>
  <c r="G146" s="1"/>
  <c r="G142"/>
  <c r="G141" s="1"/>
  <c r="G140"/>
  <c r="G138"/>
  <c r="G137"/>
  <c r="G136" s="1"/>
  <c r="G135" s="1"/>
  <c r="G131"/>
  <c r="G129"/>
  <c r="G124"/>
  <c r="G123"/>
  <c r="G122" s="1"/>
  <c r="G121" s="1"/>
  <c r="G119"/>
  <c r="G118"/>
  <c r="G117" s="1"/>
  <c r="G113"/>
  <c r="G112" s="1"/>
  <c r="G111" s="1"/>
  <c r="G108"/>
  <c r="G107"/>
  <c r="G106" s="1"/>
  <c r="G98"/>
  <c r="G97"/>
  <c r="G96" s="1"/>
  <c r="G93"/>
  <c r="G92" s="1"/>
  <c r="G91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/>
  <c r="G45" s="1"/>
  <c r="G36"/>
  <c r="G30"/>
  <c r="G25"/>
  <c r="G24" s="1"/>
  <c r="G17"/>
  <c r="G16"/>
  <c r="G15" s="1"/>
  <c r="G222" i="13"/>
  <c r="G220"/>
  <c r="G219" s="1"/>
  <c r="G215"/>
  <c r="G214" s="1"/>
  <c r="G213" s="1"/>
  <c r="G211"/>
  <c r="G210" s="1"/>
  <c r="G208"/>
  <c r="G207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/>
  <c r="G173" s="1"/>
  <c r="G171"/>
  <c r="G170" s="1"/>
  <c r="G169" s="1"/>
  <c r="G166"/>
  <c r="G164" s="1"/>
  <c r="G158"/>
  <c r="G157" s="1"/>
  <c r="G154"/>
  <c r="G153"/>
  <c r="G152"/>
  <c r="G151"/>
  <c r="G150" s="1"/>
  <c r="G148"/>
  <c r="G147"/>
  <c r="G146" s="1"/>
  <c r="G142"/>
  <c r="G141" s="1"/>
  <c r="G138"/>
  <c r="G137" s="1"/>
  <c r="G136" s="1"/>
  <c r="G131"/>
  <c r="G129"/>
  <c r="G124"/>
  <c r="G123"/>
  <c r="G122" s="1"/>
  <c r="G121" s="1"/>
  <c r="G119"/>
  <c r="G118" s="1"/>
  <c r="G117" s="1"/>
  <c r="G113"/>
  <c r="G112" s="1"/>
  <c r="G111" s="1"/>
  <c r="G108"/>
  <c r="G107" s="1"/>
  <c r="G106" s="1"/>
  <c r="G98"/>
  <c r="G97" s="1"/>
  <c r="G96" s="1"/>
  <c r="G93"/>
  <c r="G92"/>
  <c r="G91" s="1"/>
  <c r="G81"/>
  <c r="G79"/>
  <c r="G74"/>
  <c r="G73" s="1"/>
  <c r="G64"/>
  <c r="G63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 s="1"/>
  <c r="G223" i="12"/>
  <c r="G221"/>
  <c r="G220" s="1"/>
  <c r="G216"/>
  <c r="G215"/>
  <c r="G214" s="1"/>
  <c r="G212"/>
  <c r="G211"/>
  <c r="G209"/>
  <c r="G208" s="1"/>
  <c r="G207" s="1"/>
  <c r="G206" s="1"/>
  <c r="G205" s="1"/>
  <c r="G204" s="1"/>
  <c r="G202"/>
  <c r="G201"/>
  <c r="G200" s="1"/>
  <c r="G194"/>
  <c r="G193"/>
  <c r="G192"/>
  <c r="G191"/>
  <c r="G190" s="1"/>
  <c r="G189" s="1"/>
  <c r="G186"/>
  <c r="G185" s="1"/>
  <c r="G184" s="1"/>
  <c r="G183" s="1"/>
  <c r="G181"/>
  <c r="G180" s="1"/>
  <c r="G179" s="1"/>
  <c r="G176"/>
  <c r="G175"/>
  <c r="G174" s="1"/>
  <c r="G172"/>
  <c r="G171"/>
  <c r="G170" s="1"/>
  <c r="G167"/>
  <c r="G165" s="1"/>
  <c r="G159"/>
  <c r="G158"/>
  <c r="G155"/>
  <c r="G154"/>
  <c r="G153"/>
  <c r="G152"/>
  <c r="G151" s="1"/>
  <c r="G149"/>
  <c r="G148"/>
  <c r="G147"/>
  <c r="G146" s="1"/>
  <c r="G143"/>
  <c r="G142" s="1"/>
  <c r="G139"/>
  <c r="G138"/>
  <c r="G137" s="1"/>
  <c r="G132"/>
  <c r="G130"/>
  <c r="G125"/>
  <c r="G124"/>
  <c r="G123" s="1"/>
  <c r="G122" s="1"/>
  <c r="G120"/>
  <c r="G119" s="1"/>
  <c r="G118" s="1"/>
  <c r="G114"/>
  <c r="G113" s="1"/>
  <c r="G112" s="1"/>
  <c r="G109"/>
  <c r="G108" s="1"/>
  <c r="G107" s="1"/>
  <c r="G99"/>
  <c r="G98" s="1"/>
  <c r="G97" s="1"/>
  <c r="G94"/>
  <c r="G93" s="1"/>
  <c r="G82"/>
  <c r="G80"/>
  <c r="G75"/>
  <c r="G74" s="1"/>
  <c r="G68"/>
  <c r="G63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/>
  <c r="G17"/>
  <c r="G16"/>
  <c r="G15"/>
  <c r="G14" s="1"/>
  <c r="G222" i="11"/>
  <c r="G220"/>
  <c r="G219" s="1"/>
  <c r="G215"/>
  <c r="G214" s="1"/>
  <c r="G213" s="1"/>
  <c r="G211"/>
  <c r="G210" s="1"/>
  <c r="G208"/>
  <c r="G207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58"/>
  <c r="G157" s="1"/>
  <c r="G154"/>
  <c r="G153"/>
  <c r="G152"/>
  <c r="G151"/>
  <c r="G150"/>
  <c r="G148"/>
  <c r="G147" s="1"/>
  <c r="G146" s="1"/>
  <c r="G145" s="1"/>
  <c r="G142"/>
  <c r="G141" s="1"/>
  <c r="G138"/>
  <c r="G137"/>
  <c r="G136" s="1"/>
  <c r="G131"/>
  <c r="G129"/>
  <c r="G124"/>
  <c r="G123"/>
  <c r="G122" s="1"/>
  <c r="G121" s="1"/>
  <c r="G119"/>
  <c r="G118"/>
  <c r="G117" s="1"/>
  <c r="G113"/>
  <c r="G112"/>
  <c r="G111"/>
  <c r="G108"/>
  <c r="G107"/>
  <c r="G106" s="1"/>
  <c r="G98"/>
  <c r="G97" s="1"/>
  <c r="G96" s="1"/>
  <c r="G93"/>
  <c r="G92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 s="1"/>
  <c r="G13" s="1"/>
  <c r="G222" i="10"/>
  <c r="G220"/>
  <c r="G219" s="1"/>
  <c r="G215"/>
  <c r="G214" s="1"/>
  <c r="G213" s="1"/>
  <c r="G211"/>
  <c r="G210"/>
  <c r="G208"/>
  <c r="G207" s="1"/>
  <c r="G201"/>
  <c r="G200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65"/>
  <c r="G158"/>
  <c r="G157" s="1"/>
  <c r="G154"/>
  <c r="G153"/>
  <c r="G152"/>
  <c r="G151" s="1"/>
  <c r="G150" s="1"/>
  <c r="G148"/>
  <c r="G147"/>
  <c r="G146" s="1"/>
  <c r="G142"/>
  <c r="G141" s="1"/>
  <c r="G138"/>
  <c r="G137" s="1"/>
  <c r="G136" s="1"/>
  <c r="G131"/>
  <c r="G129"/>
  <c r="G124"/>
  <c r="G123"/>
  <c r="G122" s="1"/>
  <c r="G121" s="1"/>
  <c r="G119"/>
  <c r="G118"/>
  <c r="G117" s="1"/>
  <c r="G113"/>
  <c r="G112" s="1"/>
  <c r="G111" s="1"/>
  <c r="G108"/>
  <c r="G107" s="1"/>
  <c r="G106" s="1"/>
  <c r="G98"/>
  <c r="G97"/>
  <c r="G96" s="1"/>
  <c r="G93"/>
  <c r="G92" s="1"/>
  <c r="G81"/>
  <c r="G79"/>
  <c r="G78" s="1"/>
  <c r="G77" s="1"/>
  <c r="G74"/>
  <c r="G73" s="1"/>
  <c r="G58"/>
  <c r="G57" s="1"/>
  <c r="G56" s="1"/>
  <c r="G55" s="1"/>
  <c r="G54" s="1"/>
  <c r="G51"/>
  <c r="G50" s="1"/>
  <c r="G49" s="1"/>
  <c r="G47"/>
  <c r="G46"/>
  <c r="G45" s="1"/>
  <c r="G36"/>
  <c r="G30"/>
  <c r="G25"/>
  <c r="G24" s="1"/>
  <c r="G17"/>
  <c r="G16" s="1"/>
  <c r="G15" s="1"/>
  <c r="G205" i="14" l="1"/>
  <c r="G204" s="1"/>
  <c r="G203" s="1"/>
  <c r="G165"/>
  <c r="G163"/>
  <c r="G162" s="1"/>
  <c r="G161" s="1"/>
  <c r="G160" s="1"/>
  <c r="G145"/>
  <c r="G78"/>
  <c r="G77" s="1"/>
  <c r="G72" s="1"/>
  <c r="G71" s="1"/>
  <c r="G70" s="1"/>
  <c r="G69" s="1"/>
  <c r="G29"/>
  <c r="G28" s="1"/>
  <c r="G163" i="13"/>
  <c r="G162" s="1"/>
  <c r="G161" s="1"/>
  <c r="G160" s="1"/>
  <c r="G140"/>
  <c r="G135"/>
  <c r="G105"/>
  <c r="G104" s="1"/>
  <c r="G103" s="1"/>
  <c r="G102" s="1"/>
  <c r="G101" s="1"/>
  <c r="G90"/>
  <c r="G89" s="1"/>
  <c r="G78"/>
  <c r="G77" s="1"/>
  <c r="G62"/>
  <c r="G61" s="1"/>
  <c r="G60" s="1"/>
  <c r="G29"/>
  <c r="G28" s="1"/>
  <c r="G23" s="1"/>
  <c r="G22" s="1"/>
  <c r="G21" s="1"/>
  <c r="G20" s="1"/>
  <c r="G19" s="1"/>
  <c r="G164" i="12"/>
  <c r="G163" s="1"/>
  <c r="G162" s="1"/>
  <c r="G161" s="1"/>
  <c r="G145"/>
  <c r="G106"/>
  <c r="G105" s="1"/>
  <c r="G104" s="1"/>
  <c r="G103" s="1"/>
  <c r="G102" s="1"/>
  <c r="G79"/>
  <c r="G78" s="1"/>
  <c r="G29"/>
  <c r="G28" s="1"/>
  <c r="G206" i="10"/>
  <c r="G205" s="1"/>
  <c r="G204" s="1"/>
  <c r="G203" s="1"/>
  <c r="G163"/>
  <c r="G162" s="1"/>
  <c r="G161" s="1"/>
  <c r="G160" s="1"/>
  <c r="G13" i="14"/>
  <c r="G14"/>
  <c r="G198"/>
  <c r="G197"/>
  <c r="G196" s="1"/>
  <c r="G195" s="1"/>
  <c r="G144"/>
  <c r="G128" s="1"/>
  <c r="G105"/>
  <c r="G104" s="1"/>
  <c r="G103" s="1"/>
  <c r="G102" s="1"/>
  <c r="G101" s="1"/>
  <c r="G218"/>
  <c r="G217"/>
  <c r="G90"/>
  <c r="G89" s="1"/>
  <c r="G88" s="1"/>
  <c r="G87" s="1"/>
  <c r="G23"/>
  <c r="G22" s="1"/>
  <c r="G21" s="1"/>
  <c r="G20" s="1"/>
  <c r="G19" s="1"/>
  <c r="G197" i="13"/>
  <c r="G196" s="1"/>
  <c r="G195" s="1"/>
  <c r="G198"/>
  <c r="G217"/>
  <c r="G218"/>
  <c r="G128"/>
  <c r="G126" s="1"/>
  <c r="G13"/>
  <c r="G14"/>
  <c r="G72"/>
  <c r="G71" s="1"/>
  <c r="G70" s="1"/>
  <c r="G69" s="1"/>
  <c r="G88"/>
  <c r="G87" s="1"/>
  <c r="G145"/>
  <c r="G144" s="1"/>
  <c r="G206"/>
  <c r="G205" s="1"/>
  <c r="G204" s="1"/>
  <c r="G203" s="1"/>
  <c r="G165"/>
  <c r="G198" i="12"/>
  <c r="G197" s="1"/>
  <c r="G196" s="1"/>
  <c r="G199"/>
  <c r="G218"/>
  <c r="G219"/>
  <c r="G91"/>
  <c r="G90" s="1"/>
  <c r="G89" s="1"/>
  <c r="G88" s="1"/>
  <c r="G92"/>
  <c r="G73"/>
  <c r="G72" s="1"/>
  <c r="G71" s="1"/>
  <c r="G70" s="1"/>
  <c r="G23"/>
  <c r="G22" s="1"/>
  <c r="G21" s="1"/>
  <c r="G20" s="1"/>
  <c r="G19" s="1"/>
  <c r="G13"/>
  <c r="G141"/>
  <c r="G136" s="1"/>
  <c r="G129" s="1"/>
  <c r="G127" s="1"/>
  <c r="G166"/>
  <c r="G206" i="11"/>
  <c r="G205" s="1"/>
  <c r="G204" s="1"/>
  <c r="G203" s="1"/>
  <c r="G144"/>
  <c r="G105"/>
  <c r="G104" s="1"/>
  <c r="G103" s="1"/>
  <c r="G102" s="1"/>
  <c r="G101" s="1"/>
  <c r="G78"/>
  <c r="G77" s="1"/>
  <c r="G72" s="1"/>
  <c r="G71" s="1"/>
  <c r="G70" s="1"/>
  <c r="G69" s="1"/>
  <c r="G29"/>
  <c r="G28" s="1"/>
  <c r="G23" s="1"/>
  <c r="G22" s="1"/>
  <c r="G21" s="1"/>
  <c r="G20" s="1"/>
  <c r="G19" s="1"/>
  <c r="G12" s="1"/>
  <c r="G91"/>
  <c r="G90" s="1"/>
  <c r="G89" s="1"/>
  <c r="G163"/>
  <c r="G162" s="1"/>
  <c r="G161" s="1"/>
  <c r="G160" s="1"/>
  <c r="G197"/>
  <c r="G196" s="1"/>
  <c r="G195" s="1"/>
  <c r="G198"/>
  <c r="G217"/>
  <c r="G218"/>
  <c r="G140"/>
  <c r="G135" s="1"/>
  <c r="G128" s="1"/>
  <c r="G165"/>
  <c r="G14"/>
  <c r="G140" i="10"/>
  <c r="G135" s="1"/>
  <c r="G29"/>
  <c r="G28" s="1"/>
  <c r="G23" s="1"/>
  <c r="G22" s="1"/>
  <c r="G21" s="1"/>
  <c r="G20" s="1"/>
  <c r="G19" s="1"/>
  <c r="G197"/>
  <c r="G196" s="1"/>
  <c r="G195" s="1"/>
  <c r="G198"/>
  <c r="G105"/>
  <c r="G104" s="1"/>
  <c r="G103" s="1"/>
  <c r="G102" s="1"/>
  <c r="G101" s="1"/>
  <c r="G217"/>
  <c r="G218"/>
  <c r="G13"/>
  <c r="G14"/>
  <c r="G90"/>
  <c r="G89" s="1"/>
  <c r="G88" s="1"/>
  <c r="G87" s="1"/>
  <c r="G91"/>
  <c r="G72"/>
  <c r="G71" s="1"/>
  <c r="G70" s="1"/>
  <c r="G69" s="1"/>
  <c r="G145"/>
  <c r="G144" s="1"/>
  <c r="G126" i="14" l="1"/>
  <c r="G12" i="13"/>
  <c r="G11" s="1"/>
  <c r="G224" s="1"/>
  <c r="G12" i="14"/>
  <c r="G12" i="12"/>
  <c r="G11" s="1"/>
  <c r="G225" s="1"/>
  <c r="G126" i="11"/>
  <c r="G88"/>
  <c r="G87" s="1"/>
  <c r="G128" i="10"/>
  <c r="G126" s="1"/>
  <c r="G12"/>
  <c r="G11" i="14" l="1"/>
  <c r="G224" s="1"/>
  <c r="G11" i="11"/>
  <c r="G224" s="1"/>
  <c r="G11" i="10"/>
  <c r="G224" s="1"/>
  <c r="G223" i="9" l="1"/>
  <c r="G221"/>
  <c r="G220" s="1"/>
  <c r="G216"/>
  <c r="G215" s="1"/>
  <c r="G214" s="1"/>
  <c r="G212"/>
  <c r="G211" s="1"/>
  <c r="G209"/>
  <c r="G208"/>
  <c r="G202"/>
  <c r="G201" s="1"/>
  <c r="G200" s="1"/>
  <c r="G194"/>
  <c r="G193" s="1"/>
  <c r="G192" s="1"/>
  <c r="G191" s="1"/>
  <c r="G190" s="1"/>
  <c r="G189" s="1"/>
  <c r="G186"/>
  <c r="G185" s="1"/>
  <c r="G184" s="1"/>
  <c r="G183" s="1"/>
  <c r="G181"/>
  <c r="G180" s="1"/>
  <c r="G179" s="1"/>
  <c r="G176"/>
  <c r="G175"/>
  <c r="G174" s="1"/>
  <c r="G172"/>
  <c r="G171"/>
  <c r="G170" s="1"/>
  <c r="G167"/>
  <c r="G166" s="1"/>
  <c r="G159"/>
  <c r="G158" s="1"/>
  <c r="G155"/>
  <c r="G154"/>
  <c r="G153"/>
  <c r="G152" s="1"/>
  <c r="G151" s="1"/>
  <c r="G149"/>
  <c r="G148" s="1"/>
  <c r="G147" s="1"/>
  <c r="G146" s="1"/>
  <c r="G143"/>
  <c r="G142" s="1"/>
  <c r="G139"/>
  <c r="G138" s="1"/>
  <c r="G137" s="1"/>
  <c r="G132"/>
  <c r="G130"/>
  <c r="G125"/>
  <c r="G124"/>
  <c r="G123" s="1"/>
  <c r="G122" s="1"/>
  <c r="G120"/>
  <c r="G119"/>
  <c r="G118" s="1"/>
  <c r="G114"/>
  <c r="G113" s="1"/>
  <c r="G112" s="1"/>
  <c r="G109"/>
  <c r="G108" s="1"/>
  <c r="G107" s="1"/>
  <c r="G99"/>
  <c r="G98" s="1"/>
  <c r="G97" s="1"/>
  <c r="G94"/>
  <c r="G93" s="1"/>
  <c r="G82"/>
  <c r="G79" s="1"/>
  <c r="G78" s="1"/>
  <c r="G80"/>
  <c r="G75"/>
  <c r="G74" s="1"/>
  <c r="G68"/>
  <c r="G64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 s="1"/>
  <c r="G15" s="1"/>
  <c r="G68" i="6"/>
  <c r="G222" i="8"/>
  <c r="G220"/>
  <c r="G219" s="1"/>
  <c r="G215"/>
  <c r="G214" s="1"/>
  <c r="G213" s="1"/>
  <c r="G211"/>
  <c r="G210" s="1"/>
  <c r="G208"/>
  <c r="G207" s="1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5" s="1"/>
  <c r="G158"/>
  <c r="G157" s="1"/>
  <c r="G154"/>
  <c r="G153"/>
  <c r="G152"/>
  <c r="G151" s="1"/>
  <c r="G150" s="1"/>
  <c r="G148"/>
  <c r="G147" s="1"/>
  <c r="G146" s="1"/>
  <c r="G142"/>
  <c r="G141" s="1"/>
  <c r="G138"/>
  <c r="G137" s="1"/>
  <c r="G136" s="1"/>
  <c r="G131"/>
  <c r="G129"/>
  <c r="G124"/>
  <c r="G123" s="1"/>
  <c r="G122" s="1"/>
  <c r="G121" s="1"/>
  <c r="G119"/>
  <c r="G118" s="1"/>
  <c r="G117" s="1"/>
  <c r="G113"/>
  <c r="G112" s="1"/>
  <c r="G111" s="1"/>
  <c r="G108"/>
  <c r="G107" s="1"/>
  <c r="G106" s="1"/>
  <c r="G97"/>
  <c r="G96" s="1"/>
  <c r="G93"/>
  <c r="G92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 s="1"/>
  <c r="G15" s="1"/>
  <c r="G222" i="7"/>
  <c r="G220"/>
  <c r="G219"/>
  <c r="G217" s="1"/>
  <c r="G215"/>
  <c r="G214"/>
  <c r="G213" s="1"/>
  <c r="G211"/>
  <c r="G210" s="1"/>
  <c r="G208"/>
  <c r="G207" s="1"/>
  <c r="G201"/>
  <c r="G200"/>
  <c r="G199" s="1"/>
  <c r="G197" s="1"/>
  <c r="G196" s="1"/>
  <c r="G195" s="1"/>
  <c r="G193"/>
  <c r="G192"/>
  <c r="G191"/>
  <c r="G190"/>
  <c r="G189" s="1"/>
  <c r="G188" s="1"/>
  <c r="G185"/>
  <c r="G184" s="1"/>
  <c r="G183" s="1"/>
  <c r="G182" s="1"/>
  <c r="G180"/>
  <c r="G179" s="1"/>
  <c r="G178" s="1"/>
  <c r="G175"/>
  <c r="G174" s="1"/>
  <c r="G173" s="1"/>
  <c r="G171"/>
  <c r="G170"/>
  <c r="G169" s="1"/>
  <c r="G166"/>
  <c r="G164" s="1"/>
  <c r="G158"/>
  <c r="G157" s="1"/>
  <c r="G154"/>
  <c r="G153"/>
  <c r="G152"/>
  <c r="G151" s="1"/>
  <c r="G150" s="1"/>
  <c r="G148"/>
  <c r="G147" s="1"/>
  <c r="G146" s="1"/>
  <c r="G142"/>
  <c r="G140" s="1"/>
  <c r="G138"/>
  <c r="G137"/>
  <c r="G136"/>
  <c r="G135" s="1"/>
  <c r="G131"/>
  <c r="G129"/>
  <c r="G124"/>
  <c r="G123" s="1"/>
  <c r="G122" s="1"/>
  <c r="G121" s="1"/>
  <c r="G119"/>
  <c r="G118"/>
  <c r="G117" s="1"/>
  <c r="G113"/>
  <c r="G112" s="1"/>
  <c r="G111" s="1"/>
  <c r="G108"/>
  <c r="G107" s="1"/>
  <c r="G106" s="1"/>
  <c r="G98"/>
  <c r="G97" s="1"/>
  <c r="G96" s="1"/>
  <c r="G93"/>
  <c r="G92" s="1"/>
  <c r="G90" s="1"/>
  <c r="G89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 s="1"/>
  <c r="G15" s="1"/>
  <c r="G223" i="6"/>
  <c r="G221"/>
  <c r="G220"/>
  <c r="G218" s="1"/>
  <c r="G219"/>
  <c r="G216"/>
  <c r="G215" s="1"/>
  <c r="G214" s="1"/>
  <c r="G212"/>
  <c r="G211" s="1"/>
  <c r="G207" s="1"/>
  <c r="G209"/>
  <c r="G208"/>
  <c r="G202"/>
  <c r="G201" s="1"/>
  <c r="G200" s="1"/>
  <c r="G194"/>
  <c r="G193" s="1"/>
  <c r="G192" s="1"/>
  <c r="G191" s="1"/>
  <c r="G190" s="1"/>
  <c r="G189" s="1"/>
  <c r="G186"/>
  <c r="G185" s="1"/>
  <c r="G184" s="1"/>
  <c r="G183" s="1"/>
  <c r="G181"/>
  <c r="G180"/>
  <c r="G179"/>
  <c r="G176"/>
  <c r="G175" s="1"/>
  <c r="G174" s="1"/>
  <c r="G172"/>
  <c r="G171"/>
  <c r="G170" s="1"/>
  <c r="G167"/>
  <c r="G165" s="1"/>
  <c r="G159"/>
  <c r="G158" s="1"/>
  <c r="G155"/>
  <c r="G154"/>
  <c r="G153"/>
  <c r="G152"/>
  <c r="G151"/>
  <c r="G149"/>
  <c r="G148" s="1"/>
  <c r="G147" s="1"/>
  <c r="G146" s="1"/>
  <c r="G143"/>
  <c r="G141" s="1"/>
  <c r="G139"/>
  <c r="G138" s="1"/>
  <c r="G137" s="1"/>
  <c r="G132"/>
  <c r="G130"/>
  <c r="G125"/>
  <c r="G124" s="1"/>
  <c r="G123" s="1"/>
  <c r="G122" s="1"/>
  <c r="G120"/>
  <c r="G119" s="1"/>
  <c r="G118" s="1"/>
  <c r="G114"/>
  <c r="G113"/>
  <c r="G112" s="1"/>
  <c r="G109"/>
  <c r="G108" s="1"/>
  <c r="G107" s="1"/>
  <c r="G98"/>
  <c r="G97" s="1"/>
  <c r="G94"/>
  <c r="G93" s="1"/>
  <c r="G82"/>
  <c r="G80"/>
  <c r="G75"/>
  <c r="G74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/>
  <c r="G13" s="1"/>
  <c r="G207" i="9" l="1"/>
  <c r="G206" s="1"/>
  <c r="G205" s="1"/>
  <c r="G204" s="1"/>
  <c r="G165"/>
  <c r="G145"/>
  <c r="G129" s="1"/>
  <c r="G141"/>
  <c r="G136"/>
  <c r="G106"/>
  <c r="G105" s="1"/>
  <c r="G104" s="1"/>
  <c r="G103" s="1"/>
  <c r="G102" s="1"/>
  <c r="G73"/>
  <c r="G72" s="1"/>
  <c r="G71" s="1"/>
  <c r="G70" s="1"/>
  <c r="G88" i="7"/>
  <c r="G87" s="1"/>
  <c r="G166" i="6"/>
  <c r="G79"/>
  <c r="G78" s="1"/>
  <c r="G73" s="1"/>
  <c r="G72" s="1"/>
  <c r="G71" s="1"/>
  <c r="G70" s="1"/>
  <c r="G164" i="8"/>
  <c r="G163" s="1"/>
  <c r="G162" s="1"/>
  <c r="G161" s="1"/>
  <c r="G160" s="1"/>
  <c r="G206"/>
  <c r="G205" s="1"/>
  <c r="G204" s="1"/>
  <c r="G203" s="1"/>
  <c r="G29"/>
  <c r="G28" s="1"/>
  <c r="G23" s="1"/>
  <c r="G22" s="1"/>
  <c r="G21" s="1"/>
  <c r="G20" s="1"/>
  <c r="G19" s="1"/>
  <c r="G29" i="9"/>
  <c r="G28" s="1"/>
  <c r="G23" s="1"/>
  <c r="G22" s="1"/>
  <c r="G21" s="1"/>
  <c r="G20" s="1"/>
  <c r="G19" s="1"/>
  <c r="G29" i="6"/>
  <c r="G28" s="1"/>
  <c r="G23" s="1"/>
  <c r="G22" s="1"/>
  <c r="G21" s="1"/>
  <c r="G20" s="1"/>
  <c r="G19" s="1"/>
  <c r="G12" s="1"/>
  <c r="G106"/>
  <c r="G105" s="1"/>
  <c r="G104" s="1"/>
  <c r="G103" s="1"/>
  <c r="G102" s="1"/>
  <c r="G142"/>
  <c r="G136"/>
  <c r="G145"/>
  <c r="G206"/>
  <c r="G205" s="1"/>
  <c r="G204" s="1"/>
  <c r="G14" i="9"/>
  <c r="G13"/>
  <c r="G91"/>
  <c r="G90" s="1"/>
  <c r="G89" s="1"/>
  <c r="G88" s="1"/>
  <c r="G92"/>
  <c r="G218"/>
  <c r="G219"/>
  <c r="G198"/>
  <c r="G197" s="1"/>
  <c r="G196" s="1"/>
  <c r="G199"/>
  <c r="G164"/>
  <c r="G163" s="1"/>
  <c r="G162" s="1"/>
  <c r="G161" s="1"/>
  <c r="G78" i="8"/>
  <c r="G77" s="1"/>
  <c r="G72" s="1"/>
  <c r="G71" s="1"/>
  <c r="G70" s="1"/>
  <c r="G69" s="1"/>
  <c r="G206" i="7"/>
  <c r="G205" s="1"/>
  <c r="G204" s="1"/>
  <c r="G203" s="1"/>
  <c r="G163"/>
  <c r="G162" s="1"/>
  <c r="G161" s="1"/>
  <c r="G160" s="1"/>
  <c r="G141"/>
  <c r="G105"/>
  <c r="G104" s="1"/>
  <c r="G103" s="1"/>
  <c r="G102" s="1"/>
  <c r="G101" s="1"/>
  <c r="G78"/>
  <c r="G77" s="1"/>
  <c r="G72" s="1"/>
  <c r="G71" s="1"/>
  <c r="G70" s="1"/>
  <c r="G69" s="1"/>
  <c r="G29"/>
  <c r="G28" s="1"/>
  <c r="G23" s="1"/>
  <c r="G22" s="1"/>
  <c r="G21" s="1"/>
  <c r="G20" s="1"/>
  <c r="G19" s="1"/>
  <c r="G197" i="8"/>
  <c r="G196" s="1"/>
  <c r="G195" s="1"/>
  <c r="G198"/>
  <c r="G217"/>
  <c r="G218"/>
  <c r="G13"/>
  <c r="G14"/>
  <c r="G90"/>
  <c r="G89" s="1"/>
  <c r="G88" s="1"/>
  <c r="G87" s="1"/>
  <c r="G91"/>
  <c r="G105"/>
  <c r="G104" s="1"/>
  <c r="G103" s="1"/>
  <c r="G102" s="1"/>
  <c r="G101" s="1"/>
  <c r="G145"/>
  <c r="G144" s="1"/>
  <c r="G140"/>
  <c r="G135" s="1"/>
  <c r="G13" i="7"/>
  <c r="G14"/>
  <c r="G145"/>
  <c r="G144" s="1"/>
  <c r="G128" s="1"/>
  <c r="G91"/>
  <c r="G165"/>
  <c r="G198"/>
  <c r="G218"/>
  <c r="G91" i="6"/>
  <c r="G90" s="1"/>
  <c r="G89" s="1"/>
  <c r="G88" s="1"/>
  <c r="G92"/>
  <c r="G164"/>
  <c r="G163" s="1"/>
  <c r="G162" s="1"/>
  <c r="G161" s="1"/>
  <c r="G198"/>
  <c r="G197" s="1"/>
  <c r="G196" s="1"/>
  <c r="G199"/>
  <c r="G14"/>
  <c r="G127" i="9" l="1"/>
  <c r="G12"/>
  <c r="G129" i="6"/>
  <c r="G127" s="1"/>
  <c r="G11" s="1"/>
  <c r="G225" s="1"/>
  <c r="G128" i="8"/>
  <c r="G126" s="1"/>
  <c r="G12"/>
  <c r="G126" i="7"/>
  <c r="G12"/>
  <c r="G11" i="9" l="1"/>
  <c r="G225" s="1"/>
  <c r="G11" i="7"/>
  <c r="G224" s="1"/>
  <c r="G11" i="8"/>
  <c r="G224" s="1"/>
</calcChain>
</file>

<file path=xl/sharedStrings.xml><?xml version="1.0" encoding="utf-8"?>
<sst xmlns="http://schemas.openxmlformats.org/spreadsheetml/2006/main" count="9547" uniqueCount="266">
  <si>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</si>
  <si>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</si>
  <si>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</si>
  <si>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</si>
  <si>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</si>
  <si>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</si>
  <si>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</si>
  <si>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</si>
  <si>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</si>
  <si>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</si>
  <si>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</si>
  <si>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</si>
  <si>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</si>
  <si>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</si>
  <si>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</si>
  <si>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</si>
  <si>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</si>
  <si>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</si>
  <si>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</si>
  <si>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</si>
  <si>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</si>
  <si>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</si>
  <si>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</si>
  <si>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</si>
  <si>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</si>
  <si>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</si>
  <si>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</si>
  <si>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</si>
  <si>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</si>
  <si>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</si>
  <si>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</si>
  <si>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</si>
  <si>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</si>
  <si>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</si>
  <si>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</si>
  <si>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</si>
  <si>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</si>
  <si>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</si>
  <si>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</si>
  <si>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</si>
  <si>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</si>
  <si>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</si>
  <si>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</si>
  <si>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</si>
  <si>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</si>
  <si>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</si>
  <si>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</si>
  <si>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</si>
  <si>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</si>
  <si>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</si>
  <si>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</si>
  <si>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</si>
  <si>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</si>
  <si>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</si>
  <si>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</si>
  <si>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</si>
  <si>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</si>
  <si>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</si>
  <si>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</si>
  <si>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</si>
  <si>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</si>
  <si>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</si>
  <si>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</si>
  <si>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</si>
  <si>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</si>
  <si>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</si>
  <si>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</si>
  <si>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</si>
  <si>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</si>
  <si>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</si>
  <si>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</si>
  <si>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</si>
  <si>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</si>
  <si>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</si>
  <si>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</si>
  <si>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</si>
  <si>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</si>
  <si>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</si>
  <si>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</si>
  <si>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</si>
  <si>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</si>
  <si>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</si>
  <si>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</si>
  <si>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</si>
  <si>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</si>
  <si>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</si>
  <si>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</si>
  <si>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</si>
  <si>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</si>
  <si>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</si>
  <si>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</si>
  <si>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</si>
  <si>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</si>
  <si>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</si>
  <si>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</si>
  <si>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</si>
  <si>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</si>
  <si>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</si>
  <si>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</si>
  <si>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</si>
  <si>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</si>
  <si>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</si>
  <si>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</si>
  <si>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</si>
  <si>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</si>
  <si>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</si>
  <si>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</si>
  <si>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</si>
  <si>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</si>
  <si>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</si>
  <si>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</si>
  <si>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</si>
  <si>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</si>
  <si>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</si>
  <si>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</si>
  <si>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</si>
  <si>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</si>
  <si>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</si>
  <si>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</si>
  <si>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</si>
  <si>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</si>
  <si>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</si>
  <si>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</si>
  <si>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</si>
  <si>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</si>
  <si>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</si>
  <si>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</si>
  <si>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</si>
  <si>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</si>
  <si>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</si>
  <si>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</si>
  <si>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</si>
  <si>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</si>
  <si>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</si>
  <si>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</si>
  <si>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</si>
  <si>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</si>
  <si>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</si>
  <si>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</si>
  <si>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</si>
  <si>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</si>
  <si>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</si>
  <si>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</si>
  <si>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</si>
  <si>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</si>
  <si>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</si>
  <si>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</si>
  <si>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</si>
  <si>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</si>
  <si>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</si>
  <si>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</si>
  <si>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</si>
  <si>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</si>
  <si>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</si>
  <si>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</si>
  <si>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</si>
  <si>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</si>
  <si>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</si>
  <si>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</si>
  <si>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</si>
  <si>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</si>
  <si>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</si>
  <si>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</si>
  <si>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</si>
  <si>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</si>
  <si>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</si>
  <si>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</si>
  <si>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</si>
  <si>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</si>
  <si>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</si>
  <si>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</si>
  <si>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</si>
  <si>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</si>
  <si>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</si>
  <si>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</si>
  <si>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</si>
  <si>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</si>
  <si>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</si>
  <si>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</si>
  <si>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</si>
  <si>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</si>
  <si>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</si>
  <si>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</si>
  <si>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</si>
  <si>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</si>
  <si>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</si>
  <si>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</si>
  <si>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</si>
  <si>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</si>
  <si>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</si>
  <si>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</si>
  <si>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</si>
  <si>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48 0 01 000100</t>
  </si>
  <si>
    <t>48 0 0100100</t>
  </si>
  <si>
    <t>48 0 01 000110</t>
  </si>
  <si>
    <t>48 0 01 000120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</si>
  <si>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</si>
  <si>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</si>
  <si>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</si>
  <si>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</si>
  <si>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Обкашивание памятных мест, находящихся на территории сельского поселения"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</si>
  <si>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</si>
  <si>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</si>
  <si>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</si>
  <si>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</si>
  <si>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</si>
  <si>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</si>
  <si>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</si>
  <si>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</si>
  <si>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</si>
  <si>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</si>
  <si>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</si>
  <si>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</si>
  <si>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</si>
  <si>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</si>
  <si>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</si>
  <si>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</si>
  <si>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</si>
  <si>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</si>
  <si>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</si>
  <si>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</si>
  <si>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</si>
  <si>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</si>
  <si>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</si>
  <si>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</si>
  <si>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</si>
  <si>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</si>
  <si>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</si>
  <si>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</si>
  <si>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</si>
  <si>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</si>
  <si>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</si>
  <si>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</si>
  <si>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</si>
  <si>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</si>
  <si>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</si>
  <si>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</si>
  <si>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</si>
  <si>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</si>
  <si>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</si>
  <si>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</si>
  <si>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</si>
  <si>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</si>
  <si>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</si>
  <si>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</si>
  <si>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Бюджетные ассигнования на 2017</t>
  </si>
  <si>
    <t>Приложение №5</t>
  </si>
  <si>
    <t>к  проекту  решения Сельской Думы</t>
  </si>
  <si>
    <t xml:space="preserve">от "____-"_______________  2016 г. № ____    </t>
  </si>
  <si>
    <t>Ведомственная структура расходов бюджета муниципального образования сельского поселения "Деревня Манино" на 2017год</t>
  </si>
  <si>
    <t>Приложение №6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</si>
  <si>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2017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</si>
  <si>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2017 год</t>
  </si>
  <si>
    <t>Бюджетные ассигнования на 2018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</si>
  <si>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</si>
  <si>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</si>
  <si>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</si>
  <si>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</si>
  <si>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</si>
  <si>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</si>
  <si>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</si>
  <si>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</si>
  <si>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</si>
  <si>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</si>
  <si>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Приложение №12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</si>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</sst>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1" fontId="16" fillId="0" borderId="0"/>
    <xf numFmtId="166" fontId="17" fillId="0" borderId="9" applyBorder="0">
      <alignment wrapText="1"/>
    </xf>
    <xf numFmtId="166" fontId="18" fillId="0" borderId="2">
      <alignment wrapText="1"/>
    </xf>
  </cellStyleXfs>
  <cellXfs count="9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43" fontId="5" fillId="0" borderId="5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5" fillId="0" borderId="6" xfId="1" applyNumberFormat="1" applyFont="1" applyBorder="1" applyAlignment="1">
      <alignment horizontal="right" vertical="center"/>
    </xf>
    <xf numFmtId="49" fontId="6" fillId="4" borderId="4" xfId="0" applyNumberFormat="1" applyFont="1" applyFill="1" applyBorder="1" applyAlignment="1">
      <alignment horizontal="center" vertical="top" wrapText="1"/>
    </xf>
    <xf numFmtId="43" fontId="6" fillId="4" borderId="4" xfId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0" fontId="7" fillId="0" borderId="7" xfId="0" applyFont="1" applyBorder="1" applyAlignment="1">
      <alignment horizontal="justify" vertical="center" wrapText="1"/>
    </xf>
    <xf numFmtId="164" fontId="5" fillId="3" borderId="4" xfId="1" applyNumberFormat="1" applyFont="1" applyFill="1" applyBorder="1" applyAlignment="1">
      <alignment horizontal="right" vertical="center" shrinkToFit="1"/>
    </xf>
    <xf numFmtId="0" fontId="6" fillId="4" borderId="4" xfId="0" applyFont="1" applyFill="1" applyBorder="1" applyAlignment="1">
      <alignment horizontal="left" vertical="top" wrapText="1"/>
    </xf>
    <xf numFmtId="164" fontId="2" fillId="0" borderId="4" xfId="1" applyNumberFormat="1" applyFont="1" applyBorder="1" applyAlignment="1">
      <alignment horizontal="right" vertical="center" shrinkToFit="1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164" fontId="5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8" fillId="3" borderId="4" xfId="0" applyFont="1" applyFill="1" applyBorder="1" applyAlignment="1">
      <alignment horizontal="left" wrapText="1"/>
    </xf>
    <xf numFmtId="164" fontId="3" fillId="0" borderId="4" xfId="1" applyNumberFormat="1" applyFont="1" applyBorder="1" applyAlignment="1">
      <alignment horizontal="right" vertical="center" shrinkToFit="1"/>
    </xf>
    <xf numFmtId="164" fontId="2" fillId="0" borderId="4" xfId="1" applyNumberFormat="1" applyFont="1" applyFill="1" applyBorder="1" applyAlignment="1">
      <alignment horizontal="right" vertical="center" shrinkToFit="1"/>
    </xf>
    <xf numFmtId="164" fontId="5" fillId="0" borderId="4" xfId="1" applyNumberFormat="1" applyFont="1" applyFill="1" applyBorder="1" applyAlignment="1">
      <alignment horizontal="right" vertical="center"/>
    </xf>
    <xf numFmtId="0" fontId="6" fillId="5" borderId="4" xfId="0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49" fontId="8" fillId="3" borderId="4" xfId="0" applyNumberFormat="1" applyFont="1" applyFill="1" applyBorder="1" applyAlignment="1">
      <alignment horizontal="left" wrapText="1"/>
    </xf>
    <xf numFmtId="164" fontId="5" fillId="0" borderId="4" xfId="1" applyNumberFormat="1" applyFont="1" applyBorder="1" applyAlignment="1">
      <alignment horizontal="right" vertical="center" shrinkToFit="1"/>
    </xf>
    <xf numFmtId="164" fontId="5" fillId="0" borderId="4" xfId="1" applyNumberFormat="1" applyFont="1" applyBorder="1" applyAlignment="1">
      <alignment horizontal="right" vertical="center"/>
    </xf>
    <xf numFmtId="0" fontId="10" fillId="3" borderId="4" xfId="0" applyFont="1" applyFill="1" applyBorder="1" applyAlignment="1">
      <alignment wrapText="1"/>
    </xf>
    <xf numFmtId="0" fontId="12" fillId="0" borderId="8" xfId="2" applyFont="1" applyBorder="1" applyAlignment="1">
      <alignment horizontal="left" vertical="center" wrapText="1"/>
    </xf>
    <xf numFmtId="49" fontId="12" fillId="0" borderId="8" xfId="2" applyNumberFormat="1" applyFont="1" applyBorder="1" applyAlignment="1">
      <alignment horizontal="left" vertical="center" wrapText="1"/>
    </xf>
    <xf numFmtId="49" fontId="12" fillId="0" borderId="8" xfId="2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left" wrapText="1"/>
    </xf>
    <xf numFmtId="49" fontId="13" fillId="6" borderId="8" xfId="0" applyNumberFormat="1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 wrapText="1"/>
    </xf>
    <xf numFmtId="49" fontId="14" fillId="0" borderId="4" xfId="0" applyNumberFormat="1" applyFont="1" applyBorder="1" applyAlignment="1">
      <alignment horizontal="left" vertical="center" wrapText="1"/>
    </xf>
    <xf numFmtId="164" fontId="14" fillId="0" borderId="4" xfId="1" applyNumberFormat="1" applyFont="1" applyBorder="1" applyAlignment="1">
      <alignment horizontal="right" vertical="center"/>
    </xf>
    <xf numFmtId="0" fontId="8" fillId="3" borderId="4" xfId="0" applyFont="1" applyFill="1" applyBorder="1" applyAlignment="1">
      <alignment wrapText="1"/>
    </xf>
    <xf numFmtId="49" fontId="15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wrapText="1"/>
    </xf>
    <xf numFmtId="49" fontId="12" fillId="0" borderId="0" xfId="0" applyNumberFormat="1" applyFont="1" applyBorder="1" applyAlignment="1">
      <alignment horizontal="center" vertical="center" wrapText="1"/>
    </xf>
    <xf numFmtId="164" fontId="14" fillId="0" borderId="4" xfId="1" applyNumberFormat="1" applyFont="1" applyBorder="1" applyAlignment="1">
      <alignment horizontal="right" vertical="center" shrinkToFit="1"/>
    </xf>
    <xf numFmtId="0" fontId="7" fillId="0" borderId="0" xfId="0" applyFont="1" applyAlignment="1">
      <alignment wrapText="1"/>
    </xf>
    <xf numFmtId="0" fontId="13" fillId="6" borderId="8" xfId="0" applyFont="1" applyFill="1" applyBorder="1" applyAlignment="1">
      <alignment vertical="top" wrapText="1"/>
    </xf>
    <xf numFmtId="49" fontId="13" fillId="6" borderId="8" xfId="0" applyNumberFormat="1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left" wrapText="1"/>
    </xf>
    <xf numFmtId="0" fontId="15" fillId="0" borderId="8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0" borderId="2" xfId="0" applyNumberFormat="1" applyFont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right" vertical="center" shrinkToFit="1"/>
    </xf>
    <xf numFmtId="0" fontId="5" fillId="0" borderId="4" xfId="0" applyFont="1" applyBorder="1"/>
    <xf numFmtId="49" fontId="5" fillId="0" borderId="4" xfId="0" applyNumberFormat="1" applyFont="1" applyBorder="1"/>
    <xf numFmtId="164" fontId="5" fillId="0" borderId="4" xfId="1" applyNumberFormat="1" applyFont="1" applyBorder="1"/>
    <xf numFmtId="164" fontId="2" fillId="0" borderId="0" xfId="1" applyNumberFormat="1" applyFont="1"/>
    <xf numFmtId="164" fontId="14" fillId="0" borderId="4" xfId="1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5"/>
  <sheetViews>
    <sheetView tabSelected="1" workbookViewId="0">
      <selection activeCell="A102" sqref="A102:XFD107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87" t="s">
        <v>235</v>
      </c>
      <c r="B1" s="87"/>
      <c r="C1" s="87"/>
      <c r="D1" s="87"/>
      <c r="E1" s="87"/>
      <c r="F1" s="87"/>
      <c r="G1" s="87"/>
    </row>
    <row r="2" spans="1:9">
      <c r="A2" s="87" t="s">
        <v>247</v>
      </c>
      <c r="B2" s="88"/>
      <c r="C2" s="88"/>
      <c r="D2" s="88"/>
      <c r="E2" s="88"/>
      <c r="F2" s="88"/>
      <c r="G2" s="88"/>
    </row>
    <row r="3" spans="1:9">
      <c r="A3" s="87" t="s">
        <v>0</v>
      </c>
      <c r="B3" s="87"/>
      <c r="C3" s="87"/>
      <c r="D3" s="87"/>
      <c r="E3" s="87"/>
      <c r="F3" s="87"/>
      <c r="G3" s="87"/>
    </row>
    <row r="4" spans="1:9">
      <c r="A4" s="87" t="s">
        <v>248</v>
      </c>
      <c r="B4" s="87"/>
      <c r="C4" s="87"/>
      <c r="D4" s="87"/>
      <c r="E4" s="87"/>
      <c r="F4" s="87"/>
      <c r="G4" s="87"/>
    </row>
    <row r="5" spans="1:9" ht="40.5" customHeight="1">
      <c r="A5" s="86" t="s">
        <v>249</v>
      </c>
      <c r="B5" s="86"/>
      <c r="C5" s="86"/>
      <c r="D5" s="86"/>
      <c r="E5" s="86"/>
      <c r="F5" s="86"/>
      <c r="G5" s="86"/>
    </row>
    <row r="6" spans="1:9">
      <c r="A6" s="2"/>
      <c r="B6" s="2"/>
      <c r="C6" s="2"/>
      <c r="D6" s="2"/>
      <c r="E6" s="2"/>
      <c r="F6" s="2"/>
      <c r="G6" s="2"/>
    </row>
    <row r="7" spans="1:9">
      <c r="A7" s="3"/>
      <c r="B7" s="3"/>
      <c r="C7" s="3"/>
      <c r="D7" s="3"/>
      <c r="E7" s="3"/>
      <c r="F7" s="3"/>
      <c r="G7" s="3" t="s">
        <v>125</v>
      </c>
    </row>
    <row r="8" spans="1:9" ht="141.7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245</v>
      </c>
      <c r="H8" s="6"/>
      <c r="I8" s="6"/>
    </row>
    <row r="9" spans="1:9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3.75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G12+G70+G88+G102+G127+G189+G196+G204+G218</f>
        <v>5188462</v>
      </c>
      <c r="H11" s="15"/>
      <c r="I11" s="15"/>
    </row>
    <row r="12" spans="1:9" ht="16.5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2313616</v>
      </c>
      <c r="H12" s="15"/>
      <c r="I12" s="15"/>
    </row>
    <row r="13" spans="1:9" ht="78.75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11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31.5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110.25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7.25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0.75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94.5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2220196</v>
      </c>
      <c r="H19" s="15"/>
      <c r="I19" s="15"/>
    </row>
    <row r="20" spans="1:9" ht="78.75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2220196</v>
      </c>
      <c r="H20" s="15"/>
      <c r="I20" s="15"/>
    </row>
    <row r="21" spans="1:9" ht="78.75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2220196</v>
      </c>
      <c r="H21" s="15"/>
      <c r="I21" s="15"/>
    </row>
    <row r="22" spans="1:9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1815823</v>
      </c>
      <c r="H22" s="23"/>
      <c r="I22" s="23"/>
    </row>
    <row r="23" spans="1:9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1815823</v>
      </c>
      <c r="H23" s="23"/>
      <c r="I23" s="23"/>
    </row>
    <row r="24" spans="1:9" ht="110.25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47.25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0.7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1.5" hidden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488000</v>
      </c>
      <c r="H28" s="23"/>
      <c r="I28" s="23"/>
    </row>
    <row r="29" spans="1:9" ht="47.25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488000</v>
      </c>
      <c r="H29" s="23"/>
      <c r="I29" s="23"/>
    </row>
    <row r="30" spans="1:9" ht="0.75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idden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idden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idden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0.75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1.5" hidden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3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288000</v>
      </c>
      <c r="H36" s="23"/>
      <c r="I36" s="23"/>
    </row>
    <row r="37" spans="1:9" hidden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1.5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idden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idden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idden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14.25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31.5" hidden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31.5" hidden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200000</v>
      </c>
      <c r="H44" s="23"/>
      <c r="I44" s="23"/>
    </row>
    <row r="45" spans="1:9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31.5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0.75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idden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47.25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10.25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47.25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0.75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1.5" hidden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9100</v>
      </c>
      <c r="H54" s="23"/>
      <c r="I54" s="23"/>
    </row>
    <row r="55" spans="1:9" ht="78.75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9100</v>
      </c>
      <c r="H55" s="23"/>
      <c r="I55" s="23"/>
    </row>
    <row r="56" spans="1:9" ht="94.5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9100</v>
      </c>
      <c r="H56" s="23"/>
      <c r="I56" s="23"/>
    </row>
    <row r="57" spans="1:9" ht="31.5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9100</v>
      </c>
      <c r="H57" s="23"/>
      <c r="I57" s="23"/>
    </row>
    <row r="58" spans="1:9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9100</v>
      </c>
      <c r="H58" s="23"/>
      <c r="I58" s="23"/>
    </row>
    <row r="59" spans="1:9" hidden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9100</v>
      </c>
      <c r="H59" s="23"/>
      <c r="I59" s="23"/>
    </row>
    <row r="60" spans="1:9" ht="31.5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78.75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5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47.25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47.25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47.25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G66+G67+G69</f>
        <v>44000</v>
      </c>
      <c r="H65" s="23"/>
      <c r="I65" s="23"/>
    </row>
    <row r="66" spans="1:9" ht="0.75" customHeight="1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idden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47.25">
      <c r="A68" s="33" t="s">
        <v>44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/>
      <c r="G68" s="27">
        <f>G69</f>
        <v>2000</v>
      </c>
      <c r="H68" s="23"/>
      <c r="I68" s="23"/>
    </row>
    <row r="69" spans="1:9">
      <c r="A69" s="16" t="s">
        <v>33</v>
      </c>
      <c r="B69" s="39" t="s">
        <v>69</v>
      </c>
      <c r="C69" s="39" t="s">
        <v>67</v>
      </c>
      <c r="D69" s="21" t="s">
        <v>143</v>
      </c>
      <c r="E69" s="39" t="s">
        <v>65</v>
      </c>
      <c r="F69" s="39" t="s">
        <v>34</v>
      </c>
      <c r="G69" s="27">
        <v>2000</v>
      </c>
      <c r="H69" s="23"/>
      <c r="I69" s="23"/>
    </row>
    <row r="70" spans="1:9">
      <c r="A70" s="28" t="s">
        <v>70</v>
      </c>
      <c r="B70" s="29" t="s">
        <v>13</v>
      </c>
      <c r="C70" s="29" t="s">
        <v>71</v>
      </c>
      <c r="D70" s="29"/>
      <c r="E70" s="29"/>
      <c r="F70" s="29"/>
      <c r="G70" s="40">
        <f t="shared" ref="G70:G72" si="4">G71</f>
        <v>81919</v>
      </c>
      <c r="H70" s="23"/>
      <c r="I70" s="23"/>
    </row>
    <row r="71" spans="1:9" ht="31.5">
      <c r="A71" s="16" t="s">
        <v>72</v>
      </c>
      <c r="B71" s="17" t="s">
        <v>13</v>
      </c>
      <c r="C71" s="17" t="s">
        <v>73</v>
      </c>
      <c r="D71" s="21"/>
      <c r="E71" s="17"/>
      <c r="F71" s="17"/>
      <c r="G71" s="27">
        <f t="shared" si="4"/>
        <v>81919</v>
      </c>
      <c r="H71" s="23"/>
      <c r="I71" s="23"/>
    </row>
    <row r="72" spans="1:9" ht="47.25">
      <c r="A72" s="37" t="s">
        <v>144</v>
      </c>
      <c r="B72" s="19" t="s">
        <v>145</v>
      </c>
      <c r="C72" s="20" t="s">
        <v>73</v>
      </c>
      <c r="D72" s="21" t="s">
        <v>146</v>
      </c>
      <c r="E72" s="17"/>
      <c r="F72" s="17"/>
      <c r="G72" s="27">
        <f t="shared" si="4"/>
        <v>81919</v>
      </c>
      <c r="H72" s="23"/>
      <c r="I72" s="23"/>
    </row>
    <row r="73" spans="1:9" ht="63">
      <c r="A73" s="33" t="s">
        <v>74</v>
      </c>
      <c r="B73" s="17" t="s">
        <v>13</v>
      </c>
      <c r="C73" s="17" t="s">
        <v>73</v>
      </c>
      <c r="D73" s="17" t="s">
        <v>147</v>
      </c>
      <c r="E73" s="17" t="s">
        <v>133</v>
      </c>
      <c r="F73" s="17"/>
      <c r="G73" s="27">
        <f>G74+G78</f>
        <v>81919</v>
      </c>
      <c r="H73" s="23"/>
      <c r="I73" s="23"/>
    </row>
    <row r="74" spans="1:9" ht="126">
      <c r="A74" s="16" t="s">
        <v>17</v>
      </c>
      <c r="B74" s="17" t="s">
        <v>13</v>
      </c>
      <c r="C74" s="17" t="s">
        <v>73</v>
      </c>
      <c r="D74" s="17" t="s">
        <v>147</v>
      </c>
      <c r="E74" s="17" t="s">
        <v>18</v>
      </c>
      <c r="F74" s="17"/>
      <c r="G74" s="27">
        <f>G75</f>
        <v>52583</v>
      </c>
      <c r="H74" s="23"/>
      <c r="I74" s="23"/>
    </row>
    <row r="75" spans="1:9" ht="47.25">
      <c r="A75" s="33" t="s">
        <v>26</v>
      </c>
      <c r="B75" s="17" t="s">
        <v>13</v>
      </c>
      <c r="C75" s="17" t="s">
        <v>73</v>
      </c>
      <c r="D75" s="17" t="s">
        <v>147</v>
      </c>
      <c r="E75" s="17" t="s">
        <v>19</v>
      </c>
      <c r="F75" s="17"/>
      <c r="G75" s="27">
        <f>G76+G77</f>
        <v>52583</v>
      </c>
      <c r="H75" s="23"/>
      <c r="I75" s="23"/>
    </row>
    <row r="76" spans="1:9" hidden="1">
      <c r="A76" s="16" t="s">
        <v>20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22</v>
      </c>
      <c r="G76" s="27">
        <v>40386</v>
      </c>
      <c r="H76" s="23"/>
      <c r="I76" s="23"/>
    </row>
    <row r="77" spans="1:9" ht="31.5" hidden="1">
      <c r="A77" s="16" t="s">
        <v>23</v>
      </c>
      <c r="B77" s="17" t="s">
        <v>13</v>
      </c>
      <c r="C77" s="17" t="s">
        <v>73</v>
      </c>
      <c r="D77" s="17" t="s">
        <v>147</v>
      </c>
      <c r="E77" s="17" t="s">
        <v>136</v>
      </c>
      <c r="F77" s="17" t="s">
        <v>24</v>
      </c>
      <c r="G77" s="27">
        <v>12197</v>
      </c>
      <c r="H77" s="23"/>
      <c r="I77" s="23"/>
    </row>
    <row r="78" spans="1:9" ht="47.25">
      <c r="A78" s="33" t="s">
        <v>42</v>
      </c>
      <c r="B78" s="17" t="s">
        <v>13</v>
      </c>
      <c r="C78" s="17" t="s">
        <v>73</v>
      </c>
      <c r="D78" s="17" t="s">
        <v>147</v>
      </c>
      <c r="E78" s="17" t="s">
        <v>43</v>
      </c>
      <c r="F78" s="17"/>
      <c r="G78" s="27">
        <f>G79</f>
        <v>29336</v>
      </c>
      <c r="H78" s="23"/>
      <c r="I78" s="23"/>
    </row>
    <row r="79" spans="1:9" ht="47.25">
      <c r="A79" s="33" t="s">
        <v>44</v>
      </c>
      <c r="B79" s="17" t="s">
        <v>13</v>
      </c>
      <c r="C79" s="17" t="s">
        <v>73</v>
      </c>
      <c r="D79" s="17" t="s">
        <v>147</v>
      </c>
      <c r="E79" s="17" t="s">
        <v>45</v>
      </c>
      <c r="F79" s="17"/>
      <c r="G79" s="27">
        <f>G80+G82</f>
        <v>29336</v>
      </c>
      <c r="H79" s="23"/>
      <c r="I79" s="23"/>
    </row>
    <row r="80" spans="1:9" ht="0.75" customHeight="1">
      <c r="A80" s="33" t="s">
        <v>42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/>
      <c r="G80" s="27">
        <f>G81</f>
        <v>900</v>
      </c>
      <c r="H80" s="23"/>
      <c r="I80" s="23"/>
    </row>
    <row r="81" spans="1:9" hidden="1">
      <c r="A81" s="16" t="s">
        <v>50</v>
      </c>
      <c r="B81" s="17" t="s">
        <v>13</v>
      </c>
      <c r="C81" s="17" t="s">
        <v>73</v>
      </c>
      <c r="D81" s="17" t="s">
        <v>147</v>
      </c>
      <c r="E81" s="17" t="s">
        <v>47</v>
      </c>
      <c r="F81" s="17" t="s">
        <v>51</v>
      </c>
      <c r="G81" s="27">
        <v>900</v>
      </c>
      <c r="H81" s="23"/>
      <c r="I81" s="23"/>
    </row>
    <row r="82" spans="1:9" ht="47.25" hidden="1">
      <c r="A82" s="33" t="s">
        <v>42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/>
      <c r="G82" s="27">
        <f>G83+G84+G85+G86+G87</f>
        <v>28436</v>
      </c>
      <c r="H82" s="23"/>
      <c r="I82" s="23"/>
    </row>
    <row r="83" spans="1:9" hidden="1">
      <c r="A83" s="16" t="s">
        <v>48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49</v>
      </c>
      <c r="G83" s="27">
        <v>3000</v>
      </c>
      <c r="H83" s="23"/>
      <c r="I83" s="23"/>
    </row>
    <row r="84" spans="1:9" hidden="1">
      <c r="A84" s="16" t="s">
        <v>60</v>
      </c>
      <c r="B84" s="17" t="s">
        <v>13</v>
      </c>
      <c r="C84" s="17" t="s">
        <v>73</v>
      </c>
      <c r="D84" s="17" t="s">
        <v>147</v>
      </c>
      <c r="E84" s="17" t="s">
        <v>57</v>
      </c>
      <c r="F84" s="17" t="s">
        <v>61</v>
      </c>
      <c r="G84" s="27">
        <v>1200</v>
      </c>
      <c r="H84" s="23"/>
      <c r="I84" s="23"/>
    </row>
    <row r="85" spans="1:9" hidden="1">
      <c r="A85" s="16" t="s">
        <v>50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51</v>
      </c>
      <c r="G85" s="27"/>
      <c r="H85" s="23"/>
      <c r="I85" s="23"/>
    </row>
    <row r="86" spans="1:9" ht="31.5" hidden="1">
      <c r="A86" s="16" t="s">
        <v>76</v>
      </c>
      <c r="B86" s="17" t="s">
        <v>13</v>
      </c>
      <c r="C86" s="17" t="s">
        <v>73</v>
      </c>
      <c r="D86" s="17" t="s">
        <v>75</v>
      </c>
      <c r="E86" s="17" t="s">
        <v>57</v>
      </c>
      <c r="F86" s="17" t="s">
        <v>53</v>
      </c>
      <c r="G86" s="27">
        <v>10000</v>
      </c>
      <c r="H86" s="23"/>
      <c r="I86" s="23"/>
    </row>
    <row r="87" spans="1:9" ht="31.5" hidden="1">
      <c r="A87" s="16" t="s">
        <v>54</v>
      </c>
      <c r="B87" s="17" t="s">
        <v>13</v>
      </c>
      <c r="C87" s="17" t="s">
        <v>73</v>
      </c>
      <c r="D87" s="17" t="s">
        <v>147</v>
      </c>
      <c r="E87" s="17" t="s">
        <v>57</v>
      </c>
      <c r="F87" s="17" t="s">
        <v>55</v>
      </c>
      <c r="G87" s="27">
        <v>14236</v>
      </c>
      <c r="H87" s="23"/>
      <c r="I87" s="23"/>
    </row>
    <row r="88" spans="1:9" ht="36" customHeight="1">
      <c r="A88" s="28" t="s">
        <v>77</v>
      </c>
      <c r="B88" s="29" t="s">
        <v>13</v>
      </c>
      <c r="C88" s="29" t="s">
        <v>78</v>
      </c>
      <c r="D88" s="29"/>
      <c r="E88" s="29"/>
      <c r="F88" s="29"/>
      <c r="G88" s="41">
        <f>G89</f>
        <v>475000</v>
      </c>
      <c r="H88" s="15"/>
      <c r="I88" s="15"/>
    </row>
    <row r="89" spans="1:9" ht="63">
      <c r="A89" s="42" t="s">
        <v>79</v>
      </c>
      <c r="B89" s="17" t="s">
        <v>13</v>
      </c>
      <c r="C89" s="17" t="s">
        <v>80</v>
      </c>
      <c r="D89" s="17"/>
      <c r="E89" s="17"/>
      <c r="F89" s="17"/>
      <c r="G89" s="31">
        <f>G90+G97</f>
        <v>475000</v>
      </c>
      <c r="H89" s="15"/>
      <c r="I89" s="15"/>
    </row>
    <row r="90" spans="1:9" ht="63">
      <c r="A90" s="16" t="s">
        <v>81</v>
      </c>
      <c r="B90" s="17" t="s">
        <v>13</v>
      </c>
      <c r="C90" s="17" t="s">
        <v>80</v>
      </c>
      <c r="D90" s="17" t="s">
        <v>148</v>
      </c>
      <c r="E90" s="17"/>
      <c r="F90" s="17"/>
      <c r="G90" s="31">
        <f>G91</f>
        <v>325000</v>
      </c>
      <c r="H90" s="15"/>
      <c r="I90" s="15"/>
    </row>
    <row r="91" spans="1:9" ht="45">
      <c r="A91" s="43" t="s">
        <v>149</v>
      </c>
      <c r="B91" s="44" t="s">
        <v>13</v>
      </c>
      <c r="C91" s="44" t="s">
        <v>80</v>
      </c>
      <c r="D91" s="45" t="s">
        <v>150</v>
      </c>
      <c r="E91" s="17" t="s">
        <v>133</v>
      </c>
      <c r="F91" s="17"/>
      <c r="G91" s="31">
        <f>G93</f>
        <v>325000</v>
      </c>
      <c r="H91" s="15"/>
      <c r="I91" s="15"/>
    </row>
    <row r="92" spans="1:9" ht="30">
      <c r="A92" s="46" t="s">
        <v>151</v>
      </c>
      <c r="B92" s="47" t="s">
        <v>13</v>
      </c>
      <c r="C92" s="47" t="s">
        <v>80</v>
      </c>
      <c r="D92" s="48" t="s">
        <v>152</v>
      </c>
      <c r="E92" s="17"/>
      <c r="F92" s="17"/>
      <c r="G92" s="31">
        <f>G93</f>
        <v>325000</v>
      </c>
      <c r="H92" s="15"/>
      <c r="I92" s="15"/>
    </row>
    <row r="93" spans="1:9" ht="47.25">
      <c r="A93" s="16" t="s">
        <v>42</v>
      </c>
      <c r="B93" s="17" t="s">
        <v>13</v>
      </c>
      <c r="C93" s="17" t="s">
        <v>80</v>
      </c>
      <c r="D93" s="48" t="s">
        <v>152</v>
      </c>
      <c r="E93" s="17" t="s">
        <v>43</v>
      </c>
      <c r="F93" s="17"/>
      <c r="G93" s="27">
        <f>G94</f>
        <v>325000</v>
      </c>
      <c r="H93" s="23"/>
      <c r="I93" s="23"/>
    </row>
    <row r="94" spans="1:9" ht="46.5" customHeight="1">
      <c r="A94" s="33" t="s">
        <v>44</v>
      </c>
      <c r="B94" s="17" t="s">
        <v>13</v>
      </c>
      <c r="C94" s="17" t="s">
        <v>80</v>
      </c>
      <c r="D94" s="48" t="s">
        <v>152</v>
      </c>
      <c r="E94" s="39" t="s">
        <v>45</v>
      </c>
      <c r="F94" s="39"/>
      <c r="G94" s="27">
        <f>G95+G96</f>
        <v>325000</v>
      </c>
      <c r="H94" s="23"/>
      <c r="I94" s="23"/>
    </row>
    <row r="95" spans="1:9" ht="1.5" hidden="1" customHeight="1">
      <c r="A95" s="16" t="s">
        <v>27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28</v>
      </c>
      <c r="G95" s="27">
        <v>300000</v>
      </c>
      <c r="H95" s="23"/>
      <c r="I95" s="23"/>
    </row>
    <row r="96" spans="1:9" ht="31.5" hidden="1">
      <c r="A96" s="16" t="s">
        <v>54</v>
      </c>
      <c r="B96" s="17" t="s">
        <v>13</v>
      </c>
      <c r="C96" s="17" t="s">
        <v>80</v>
      </c>
      <c r="D96" s="48" t="s">
        <v>152</v>
      </c>
      <c r="E96" s="39" t="s">
        <v>57</v>
      </c>
      <c r="F96" s="39" t="s">
        <v>55</v>
      </c>
      <c r="G96" s="27">
        <v>25000</v>
      </c>
      <c r="H96" s="23"/>
      <c r="I96" s="23"/>
    </row>
    <row r="97" spans="1:9" ht="47.25">
      <c r="A97" s="16" t="s">
        <v>153</v>
      </c>
      <c r="B97" s="17" t="s">
        <v>13</v>
      </c>
      <c r="C97" s="17" t="s">
        <v>80</v>
      </c>
      <c r="D97" s="48" t="s">
        <v>154</v>
      </c>
      <c r="E97" s="17" t="s">
        <v>133</v>
      </c>
      <c r="F97" s="39"/>
      <c r="G97" s="27">
        <f t="shared" ref="G97:G98" si="5">G98</f>
        <v>150000</v>
      </c>
      <c r="H97" s="23"/>
      <c r="I97" s="23"/>
    </row>
    <row r="98" spans="1:9" ht="47.25">
      <c r="A98" s="16" t="s">
        <v>42</v>
      </c>
      <c r="B98" s="17" t="s">
        <v>13</v>
      </c>
      <c r="C98" s="17" t="s">
        <v>80</v>
      </c>
      <c r="D98" s="48" t="s">
        <v>154</v>
      </c>
      <c r="E98" s="17" t="s">
        <v>43</v>
      </c>
      <c r="F98" s="39"/>
      <c r="G98" s="27">
        <f t="shared" si="5"/>
        <v>150000</v>
      </c>
      <c r="H98" s="23"/>
      <c r="I98" s="23"/>
    </row>
    <row r="99" spans="1:9" ht="43.5" customHeight="1">
      <c r="A99" s="33" t="s">
        <v>44</v>
      </c>
      <c r="B99" s="17" t="s">
        <v>13</v>
      </c>
      <c r="C99" s="17" t="s">
        <v>80</v>
      </c>
      <c r="D99" s="48" t="s">
        <v>154</v>
      </c>
      <c r="E99" s="39" t="s">
        <v>45</v>
      </c>
      <c r="F99" s="39"/>
      <c r="G99" s="27">
        <f>G100+G101</f>
        <v>150000</v>
      </c>
      <c r="H99" s="23"/>
      <c r="I99" s="23"/>
    </row>
    <row r="100" spans="1:9" ht="3.75" hidden="1" customHeight="1">
      <c r="A100" s="16" t="s">
        <v>27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28</v>
      </c>
      <c r="G100" s="27">
        <v>125000</v>
      </c>
      <c r="H100" s="23"/>
      <c r="I100" s="23"/>
    </row>
    <row r="101" spans="1:9" ht="16.5" hidden="1" customHeight="1">
      <c r="A101" s="16" t="s">
        <v>54</v>
      </c>
      <c r="B101" s="17" t="s">
        <v>13</v>
      </c>
      <c r="C101" s="17" t="s">
        <v>80</v>
      </c>
      <c r="D101" s="48" t="s">
        <v>154</v>
      </c>
      <c r="E101" s="39" t="s">
        <v>57</v>
      </c>
      <c r="F101" s="39" t="s">
        <v>55</v>
      </c>
      <c r="G101" s="27">
        <v>25000</v>
      </c>
      <c r="H101" s="23"/>
      <c r="I101" s="23"/>
    </row>
    <row r="102" spans="1:9" ht="3" hidden="1" customHeight="1">
      <c r="A102" s="28" t="s">
        <v>82</v>
      </c>
      <c r="B102" s="29" t="s">
        <v>13</v>
      </c>
      <c r="C102" s="29" t="s">
        <v>83</v>
      </c>
      <c r="D102" s="29"/>
      <c r="E102" s="29"/>
      <c r="F102" s="29"/>
      <c r="G102" s="40">
        <f t="shared" ref="G102:G108" si="6">G103</f>
        <v>0</v>
      </c>
      <c r="H102" s="23"/>
      <c r="I102" s="23"/>
    </row>
    <row r="103" spans="1:9" ht="29.25" hidden="1" customHeight="1">
      <c r="A103" s="16" t="s">
        <v>84</v>
      </c>
      <c r="B103" s="17" t="s">
        <v>13</v>
      </c>
      <c r="C103" s="17" t="s">
        <v>85</v>
      </c>
      <c r="D103" s="17"/>
      <c r="E103" s="17"/>
      <c r="F103" s="17"/>
      <c r="G103" s="27">
        <f t="shared" si="6"/>
        <v>0</v>
      </c>
      <c r="H103" s="23"/>
      <c r="I103" s="23"/>
    </row>
    <row r="104" spans="1:9" ht="15" hidden="1" customHeight="1">
      <c r="A104" s="46" t="s">
        <v>155</v>
      </c>
      <c r="B104" s="47" t="s">
        <v>13</v>
      </c>
      <c r="C104" s="47" t="s">
        <v>85</v>
      </c>
      <c r="D104" s="48" t="s">
        <v>156</v>
      </c>
      <c r="E104" s="17"/>
      <c r="F104" s="17"/>
      <c r="G104" s="27">
        <f t="shared" si="6"/>
        <v>0</v>
      </c>
      <c r="H104" s="23"/>
      <c r="I104" s="23"/>
    </row>
    <row r="105" spans="1:9" ht="21.75" hidden="1" customHeight="1">
      <c r="A105" s="26" t="s">
        <v>157</v>
      </c>
      <c r="B105" s="47" t="s">
        <v>69</v>
      </c>
      <c r="C105" s="47" t="s">
        <v>85</v>
      </c>
      <c r="D105" s="48" t="s">
        <v>158</v>
      </c>
      <c r="E105" s="39" t="s">
        <v>133</v>
      </c>
      <c r="F105" s="39"/>
      <c r="G105" s="27">
        <f>G106+G122</f>
        <v>0</v>
      </c>
      <c r="H105" s="23"/>
      <c r="I105" s="23"/>
    </row>
    <row r="106" spans="1:9" ht="18.75" hidden="1" customHeight="1">
      <c r="A106" s="37" t="s">
        <v>159</v>
      </c>
      <c r="B106" s="19" t="s">
        <v>13</v>
      </c>
      <c r="C106" s="20" t="s">
        <v>85</v>
      </c>
      <c r="D106" s="21" t="s">
        <v>158</v>
      </c>
      <c r="E106" s="39"/>
      <c r="F106" s="39"/>
      <c r="G106" s="27">
        <f>G107+G112+G118</f>
        <v>0</v>
      </c>
      <c r="H106" s="23"/>
      <c r="I106" s="23"/>
    </row>
    <row r="107" spans="1:9" ht="21.75" hidden="1" customHeight="1">
      <c r="A107" s="49" t="s">
        <v>160</v>
      </c>
      <c r="B107" s="47" t="s">
        <v>69</v>
      </c>
      <c r="C107" s="47" t="s">
        <v>85</v>
      </c>
      <c r="D107" s="48" t="s">
        <v>161</v>
      </c>
      <c r="E107" s="39" t="s">
        <v>43</v>
      </c>
      <c r="F107" s="39"/>
      <c r="G107" s="27">
        <f>G108</f>
        <v>0</v>
      </c>
      <c r="H107" s="23"/>
      <c r="I107" s="23"/>
    </row>
    <row r="108" spans="1:9" ht="12.75" hidden="1" customHeight="1">
      <c r="A108" s="33" t="s">
        <v>42</v>
      </c>
      <c r="B108" s="17" t="s">
        <v>13</v>
      </c>
      <c r="C108" s="17" t="s">
        <v>85</v>
      </c>
      <c r="D108" s="48" t="s">
        <v>161</v>
      </c>
      <c r="E108" s="39" t="s">
        <v>45</v>
      </c>
      <c r="F108" s="39"/>
      <c r="G108" s="27">
        <f t="shared" si="6"/>
        <v>0</v>
      </c>
      <c r="H108" s="23"/>
      <c r="I108" s="23"/>
    </row>
    <row r="109" spans="1:9" ht="21" hidden="1" customHeight="1">
      <c r="A109" s="33" t="s">
        <v>44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/>
      <c r="G109" s="27">
        <f>G110+G111</f>
        <v>0</v>
      </c>
      <c r="H109" s="23"/>
      <c r="I109" s="23"/>
    </row>
    <row r="110" spans="1:9" ht="20.25" hidden="1" customHeight="1">
      <c r="A110" s="16" t="s">
        <v>50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51</v>
      </c>
      <c r="G110" s="27">
        <v>0</v>
      </c>
      <c r="H110" s="23"/>
      <c r="I110" s="23"/>
    </row>
    <row r="111" spans="1:9" ht="17.25" hidden="1" customHeight="1">
      <c r="A111" s="16" t="s">
        <v>27</v>
      </c>
      <c r="B111" s="17" t="s">
        <v>13</v>
      </c>
      <c r="C111" s="17" t="s">
        <v>85</v>
      </c>
      <c r="D111" s="48" t="s">
        <v>161</v>
      </c>
      <c r="E111" s="39" t="s">
        <v>57</v>
      </c>
      <c r="F111" s="39" t="s">
        <v>28</v>
      </c>
      <c r="G111" s="27">
        <v>0</v>
      </c>
      <c r="H111" s="23"/>
      <c r="I111" s="23"/>
    </row>
    <row r="112" spans="1:9" ht="15.75" hidden="1" customHeight="1">
      <c r="A112" s="49" t="s">
        <v>162</v>
      </c>
      <c r="B112" s="47" t="s">
        <v>13</v>
      </c>
      <c r="C112" s="47" t="s">
        <v>85</v>
      </c>
      <c r="D112" s="48" t="s">
        <v>163</v>
      </c>
      <c r="E112" s="50"/>
      <c r="F112" s="39"/>
      <c r="G112" s="27">
        <f t="shared" ref="G112:G114" si="7">G113</f>
        <v>0</v>
      </c>
      <c r="H112" s="23"/>
      <c r="I112" s="23"/>
    </row>
    <row r="113" spans="1:9" ht="15.75" hidden="1" customHeight="1">
      <c r="A113" s="49" t="s">
        <v>42</v>
      </c>
      <c r="B113" s="47" t="s">
        <v>13</v>
      </c>
      <c r="C113" s="47" t="s">
        <v>85</v>
      </c>
      <c r="D113" s="48" t="s">
        <v>163</v>
      </c>
      <c r="E113" s="50" t="s">
        <v>43</v>
      </c>
      <c r="F113" s="39"/>
      <c r="G113" s="27">
        <f t="shared" si="7"/>
        <v>0</v>
      </c>
      <c r="H113" s="23"/>
      <c r="I113" s="23"/>
    </row>
    <row r="114" spans="1:9" ht="12.75" hidden="1" customHeight="1">
      <c r="A114" s="49" t="s">
        <v>44</v>
      </c>
      <c r="B114" s="47" t="s">
        <v>13</v>
      </c>
      <c r="C114" s="47" t="s">
        <v>85</v>
      </c>
      <c r="D114" s="48" t="s">
        <v>163</v>
      </c>
      <c r="E114" s="50" t="s">
        <v>45</v>
      </c>
      <c r="F114" s="39"/>
      <c r="G114" s="27">
        <f t="shared" si="7"/>
        <v>0</v>
      </c>
      <c r="H114" s="23"/>
      <c r="I114" s="23"/>
    </row>
    <row r="115" spans="1:9" ht="13.5" hidden="1" customHeight="1">
      <c r="A115" s="16" t="s">
        <v>50</v>
      </c>
      <c r="B115" s="17" t="s">
        <v>13</v>
      </c>
      <c r="C115" s="17" t="s">
        <v>85</v>
      </c>
      <c r="D115" s="48" t="s">
        <v>163</v>
      </c>
      <c r="E115" s="39" t="s">
        <v>57</v>
      </c>
      <c r="F115" s="39" t="s">
        <v>51</v>
      </c>
      <c r="G115" s="27">
        <v>0</v>
      </c>
      <c r="H115" s="23"/>
      <c r="I115" s="23"/>
    </row>
    <row r="116" spans="1:9" ht="12.75" hidden="1" customHeight="1">
      <c r="A116" s="16" t="s">
        <v>27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28</v>
      </c>
      <c r="G116" s="27"/>
      <c r="H116" s="23"/>
      <c r="I116" s="23"/>
    </row>
    <row r="117" spans="1:9" ht="10.5" hidden="1" customHeight="1">
      <c r="A117" s="16" t="s">
        <v>50</v>
      </c>
      <c r="B117" s="17" t="s">
        <v>13</v>
      </c>
      <c r="C117" s="17" t="s">
        <v>85</v>
      </c>
      <c r="D117" s="17" t="s">
        <v>231</v>
      </c>
      <c r="E117" s="39" t="s">
        <v>57</v>
      </c>
      <c r="F117" s="39" t="s">
        <v>51</v>
      </c>
      <c r="G117" s="27"/>
      <c r="H117" s="23"/>
      <c r="I117" s="23"/>
    </row>
    <row r="118" spans="1:9" ht="12" hidden="1" customHeight="1">
      <c r="A118" s="16" t="s">
        <v>164</v>
      </c>
      <c r="B118" s="47" t="s">
        <v>13</v>
      </c>
      <c r="C118" s="47" t="s">
        <v>85</v>
      </c>
      <c r="D118" s="48" t="s">
        <v>165</v>
      </c>
      <c r="E118" s="39"/>
      <c r="F118" s="39"/>
      <c r="G118" s="27">
        <f t="shared" ref="G118:G120" si="8">G119</f>
        <v>0</v>
      </c>
      <c r="H118" s="23"/>
      <c r="I118" s="23"/>
    </row>
    <row r="119" spans="1:9" ht="12" hidden="1" customHeight="1">
      <c r="A119" s="49" t="s">
        <v>42</v>
      </c>
      <c r="B119" s="47" t="s">
        <v>13</v>
      </c>
      <c r="C119" s="47" t="s">
        <v>85</v>
      </c>
      <c r="D119" s="48" t="s">
        <v>165</v>
      </c>
      <c r="E119" s="50" t="s">
        <v>43</v>
      </c>
      <c r="F119" s="39"/>
      <c r="G119" s="27">
        <f t="shared" si="8"/>
        <v>0</v>
      </c>
      <c r="H119" s="23"/>
      <c r="I119" s="23"/>
    </row>
    <row r="120" spans="1:9" ht="15" hidden="1" customHeight="1">
      <c r="A120" s="49" t="s">
        <v>44</v>
      </c>
      <c r="B120" s="47" t="s">
        <v>13</v>
      </c>
      <c r="C120" s="47" t="s">
        <v>85</v>
      </c>
      <c r="D120" s="48" t="s">
        <v>165</v>
      </c>
      <c r="E120" s="50" t="s">
        <v>45</v>
      </c>
      <c r="F120" s="39"/>
      <c r="G120" s="27">
        <f t="shared" si="8"/>
        <v>0</v>
      </c>
      <c r="H120" s="23"/>
      <c r="I120" s="23"/>
    </row>
    <row r="121" spans="1:9" ht="9" hidden="1" customHeight="1">
      <c r="A121" s="16" t="s">
        <v>27</v>
      </c>
      <c r="B121" s="17" t="s">
        <v>13</v>
      </c>
      <c r="C121" s="17" t="s">
        <v>85</v>
      </c>
      <c r="D121" s="48" t="s">
        <v>165</v>
      </c>
      <c r="E121" s="39" t="s">
        <v>57</v>
      </c>
      <c r="F121" s="39" t="s">
        <v>28</v>
      </c>
      <c r="G121" s="27">
        <v>0</v>
      </c>
      <c r="H121" s="23"/>
      <c r="I121" s="23"/>
    </row>
    <row r="122" spans="1:9" ht="20.25" hidden="1" customHeight="1">
      <c r="A122" s="49" t="s">
        <v>166</v>
      </c>
      <c r="B122" s="47" t="s">
        <v>13</v>
      </c>
      <c r="C122" s="47" t="s">
        <v>85</v>
      </c>
      <c r="D122" s="48" t="s">
        <v>167</v>
      </c>
      <c r="E122" s="50"/>
      <c r="F122" s="39"/>
      <c r="G122" s="27">
        <f t="shared" ref="G122:G125" si="9">G123</f>
        <v>0</v>
      </c>
      <c r="H122" s="23"/>
      <c r="I122" s="23"/>
    </row>
    <row r="123" spans="1:9" ht="15.75" hidden="1" customHeight="1">
      <c r="A123" s="49" t="s">
        <v>168</v>
      </c>
      <c r="B123" s="47" t="s">
        <v>13</v>
      </c>
      <c r="C123" s="47" t="s">
        <v>85</v>
      </c>
      <c r="D123" s="48" t="s">
        <v>169</v>
      </c>
      <c r="E123" s="50"/>
      <c r="F123" s="39"/>
      <c r="G123" s="27">
        <f t="shared" si="9"/>
        <v>0</v>
      </c>
      <c r="H123" s="23"/>
      <c r="I123" s="23"/>
    </row>
    <row r="124" spans="1:9" ht="13.5" hidden="1" customHeight="1">
      <c r="A124" s="49" t="s">
        <v>42</v>
      </c>
      <c r="B124" s="47" t="s">
        <v>13</v>
      </c>
      <c r="C124" s="47" t="s">
        <v>85</v>
      </c>
      <c r="D124" s="48" t="s">
        <v>169</v>
      </c>
      <c r="E124" s="50" t="s">
        <v>43</v>
      </c>
      <c r="F124" s="39"/>
      <c r="G124" s="27">
        <f t="shared" si="9"/>
        <v>0</v>
      </c>
      <c r="H124" s="23"/>
      <c r="I124" s="23"/>
    </row>
    <row r="125" spans="1:9" ht="12.75" hidden="1" customHeight="1">
      <c r="A125" s="49" t="s">
        <v>44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/>
      <c r="G125" s="27">
        <f t="shared" si="9"/>
        <v>0</v>
      </c>
      <c r="H125" s="23"/>
      <c r="I125" s="23"/>
    </row>
    <row r="126" spans="1:9" ht="0.75" hidden="1" customHeight="1">
      <c r="A126" s="16" t="s">
        <v>50</v>
      </c>
      <c r="B126" s="47" t="s">
        <v>13</v>
      </c>
      <c r="C126" s="47" t="s">
        <v>85</v>
      </c>
      <c r="D126" s="48" t="s">
        <v>169</v>
      </c>
      <c r="E126" s="50" t="s">
        <v>45</v>
      </c>
      <c r="F126" s="39" t="s">
        <v>51</v>
      </c>
      <c r="G126" s="27">
        <v>0</v>
      </c>
      <c r="H126" s="23"/>
      <c r="I126" s="23"/>
    </row>
    <row r="127" spans="1:9" ht="14.25" customHeight="1">
      <c r="A127" s="51" t="s">
        <v>86</v>
      </c>
      <c r="B127" s="52" t="s">
        <v>13</v>
      </c>
      <c r="C127" s="52" t="s">
        <v>87</v>
      </c>
      <c r="D127" s="29"/>
      <c r="E127" s="29"/>
      <c r="F127" s="29"/>
      <c r="G127" s="41">
        <f>G129+G135+G161</f>
        <v>500680</v>
      </c>
      <c r="H127" s="15"/>
      <c r="I127" s="15"/>
    </row>
    <row r="128" spans="1:9" hidden="1">
      <c r="A128" s="51" t="s">
        <v>60</v>
      </c>
      <c r="B128" s="52" t="s">
        <v>13</v>
      </c>
      <c r="C128" s="52" t="s">
        <v>90</v>
      </c>
      <c r="D128" s="29"/>
      <c r="E128" s="29"/>
      <c r="F128" s="29"/>
      <c r="G128" s="41"/>
      <c r="H128" s="15"/>
      <c r="I128" s="15"/>
    </row>
    <row r="129" spans="1:9" ht="77.25" customHeight="1">
      <c r="A129" s="26" t="s">
        <v>236</v>
      </c>
      <c r="B129" s="52" t="s">
        <v>13</v>
      </c>
      <c r="C129" s="52" t="s">
        <v>90</v>
      </c>
      <c r="D129" s="29"/>
      <c r="E129" s="29"/>
      <c r="F129" s="29"/>
      <c r="G129" s="53">
        <f>G130+G136+G145+G151</f>
        <v>58659</v>
      </c>
      <c r="H129" s="15"/>
      <c r="I129" s="15"/>
    </row>
    <row r="130" spans="1:9" ht="31.5" hidden="1">
      <c r="A130" s="26" t="s">
        <v>237</v>
      </c>
      <c r="B130" s="52" t="s">
        <v>13</v>
      </c>
      <c r="C130" s="52" t="s">
        <v>90</v>
      </c>
      <c r="D130" s="52" t="s">
        <v>238</v>
      </c>
      <c r="E130" s="52"/>
      <c r="F130" s="52"/>
      <c r="G130" s="53">
        <f>G131</f>
        <v>0</v>
      </c>
      <c r="H130" s="15"/>
      <c r="I130" s="15"/>
    </row>
    <row r="131" spans="1:9" ht="3" hidden="1" customHeight="1">
      <c r="A131" s="37" t="s">
        <v>243</v>
      </c>
      <c r="B131" s="52" t="s">
        <v>13</v>
      </c>
      <c r="C131" s="52" t="s">
        <v>90</v>
      </c>
      <c r="D131" s="52" t="s">
        <v>238</v>
      </c>
      <c r="E131" s="52" t="s">
        <v>133</v>
      </c>
      <c r="F131" s="52"/>
      <c r="G131" s="53"/>
      <c r="H131" s="15"/>
      <c r="I131" s="15"/>
    </row>
    <row r="132" spans="1:9" ht="45" hidden="1">
      <c r="A132" s="49" t="s">
        <v>42</v>
      </c>
      <c r="B132" s="52" t="s">
        <v>13</v>
      </c>
      <c r="C132" s="52" t="s">
        <v>90</v>
      </c>
      <c r="D132" s="52" t="s">
        <v>238</v>
      </c>
      <c r="E132" s="52" t="s">
        <v>43</v>
      </c>
      <c r="F132" s="52"/>
      <c r="G132" s="53">
        <f>G134</f>
        <v>0</v>
      </c>
      <c r="H132" s="15"/>
      <c r="I132" s="15"/>
    </row>
    <row r="133" spans="1:9" ht="45" hidden="1">
      <c r="A133" s="49" t="s">
        <v>44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/>
      <c r="G133" s="53"/>
      <c r="H133" s="15"/>
      <c r="I133" s="15"/>
    </row>
    <row r="134" spans="1:9" hidden="1">
      <c r="A134" s="51" t="s">
        <v>239</v>
      </c>
      <c r="B134" s="52" t="s">
        <v>13</v>
      </c>
      <c r="C134" s="52" t="s">
        <v>90</v>
      </c>
      <c r="D134" s="52" t="s">
        <v>238</v>
      </c>
      <c r="E134" s="52" t="s">
        <v>45</v>
      </c>
      <c r="F134" s="52" t="s">
        <v>28</v>
      </c>
      <c r="G134" s="53">
        <v>0</v>
      </c>
      <c r="H134" s="15"/>
      <c r="I134" s="15"/>
    </row>
    <row r="135" spans="1:9" hidden="1">
      <c r="A135" s="51"/>
      <c r="B135" s="52" t="s">
        <v>13</v>
      </c>
      <c r="C135" s="52" t="s">
        <v>90</v>
      </c>
      <c r="D135" s="29"/>
      <c r="E135" s="29"/>
      <c r="F135" s="29"/>
      <c r="G135" s="31">
        <v>0</v>
      </c>
      <c r="H135" s="15"/>
      <c r="I135" s="15"/>
    </row>
    <row r="136" spans="1:9" ht="0.75" customHeight="1">
      <c r="A136" s="51" t="s">
        <v>170</v>
      </c>
      <c r="B136" s="52" t="s">
        <v>13</v>
      </c>
      <c r="C136" s="52" t="s">
        <v>90</v>
      </c>
      <c r="D136" s="52" t="s">
        <v>171</v>
      </c>
      <c r="E136" s="52" t="s">
        <v>133</v>
      </c>
      <c r="F136" s="29"/>
      <c r="G136" s="31">
        <f>G137+G141</f>
        <v>0</v>
      </c>
      <c r="H136" s="15"/>
      <c r="I136" s="15"/>
    </row>
    <row r="137" spans="1:9" ht="31.5" hidden="1">
      <c r="A137" s="51" t="s">
        <v>172</v>
      </c>
      <c r="B137" s="52" t="s">
        <v>13</v>
      </c>
      <c r="C137" s="52" t="s">
        <v>90</v>
      </c>
      <c r="D137" s="55" t="s">
        <v>173</v>
      </c>
      <c r="E137" s="52" t="s">
        <v>43</v>
      </c>
      <c r="F137" s="29"/>
      <c r="G137" s="31">
        <f t="shared" ref="G137:G139" si="10">G138</f>
        <v>0</v>
      </c>
      <c r="H137" s="15"/>
      <c r="I137" s="15"/>
    </row>
    <row r="138" spans="1:9" hidden="1">
      <c r="A138" s="16" t="s">
        <v>174</v>
      </c>
      <c r="B138" s="52" t="s">
        <v>13</v>
      </c>
      <c r="C138" s="52" t="s">
        <v>90</v>
      </c>
      <c r="D138" s="55" t="s">
        <v>175</v>
      </c>
      <c r="E138" s="52" t="s">
        <v>45</v>
      </c>
      <c r="F138" s="29"/>
      <c r="G138" s="31">
        <f t="shared" si="10"/>
        <v>0</v>
      </c>
      <c r="H138" s="15"/>
      <c r="I138" s="15"/>
    </row>
    <row r="139" spans="1:9" ht="47.25" hidden="1">
      <c r="A139" s="33" t="s">
        <v>44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29"/>
      <c r="G139" s="31">
        <f t="shared" si="10"/>
        <v>0</v>
      </c>
      <c r="H139" s="15"/>
      <c r="I139" s="15"/>
    </row>
    <row r="140" spans="1:9" hidden="1">
      <c r="A140" s="16" t="s">
        <v>50</v>
      </c>
      <c r="B140" s="52" t="s">
        <v>13</v>
      </c>
      <c r="C140" s="52" t="s">
        <v>90</v>
      </c>
      <c r="D140" s="55" t="s">
        <v>175</v>
      </c>
      <c r="E140" s="52" t="s">
        <v>57</v>
      </c>
      <c r="F140" s="52" t="s">
        <v>51</v>
      </c>
      <c r="G140" s="31">
        <v>0</v>
      </c>
      <c r="H140" s="15"/>
      <c r="I140" s="15"/>
    </row>
    <row r="141" spans="1:9" ht="47.25" hidden="1">
      <c r="A141" s="33" t="s">
        <v>176</v>
      </c>
      <c r="B141" s="17" t="s">
        <v>13</v>
      </c>
      <c r="C141" s="17" t="s">
        <v>90</v>
      </c>
      <c r="D141" s="48" t="s">
        <v>240</v>
      </c>
      <c r="E141" s="29"/>
      <c r="F141" s="29"/>
      <c r="G141" s="31">
        <f>G143</f>
        <v>0</v>
      </c>
      <c r="H141" s="15"/>
      <c r="I141" s="15"/>
    </row>
    <row r="142" spans="1:9" hidden="1">
      <c r="A142" s="49" t="s">
        <v>62</v>
      </c>
      <c r="B142" s="47" t="s">
        <v>13</v>
      </c>
      <c r="C142" s="47" t="s">
        <v>90</v>
      </c>
      <c r="D142" s="48" t="s">
        <v>240</v>
      </c>
      <c r="E142" s="48" t="s">
        <v>31</v>
      </c>
      <c r="F142" s="29"/>
      <c r="G142" s="31">
        <f>G143</f>
        <v>0</v>
      </c>
      <c r="H142" s="15"/>
      <c r="I142" s="15"/>
    </row>
    <row r="143" spans="1:9" ht="78.75" hidden="1">
      <c r="A143" s="33" t="s">
        <v>177</v>
      </c>
      <c r="B143" s="17" t="s">
        <v>13</v>
      </c>
      <c r="C143" s="17" t="s">
        <v>90</v>
      </c>
      <c r="D143" s="48" t="s">
        <v>240</v>
      </c>
      <c r="E143" s="52" t="s">
        <v>89</v>
      </c>
      <c r="F143" s="29"/>
      <c r="G143" s="31">
        <f>G144</f>
        <v>0</v>
      </c>
      <c r="H143" s="15"/>
      <c r="I143" s="15"/>
    </row>
    <row r="144" spans="1:9" ht="63" hidden="1">
      <c r="A144" s="16" t="s">
        <v>88</v>
      </c>
      <c r="B144" s="56" t="s">
        <v>13</v>
      </c>
      <c r="C144" s="56" t="s">
        <v>90</v>
      </c>
      <c r="D144" s="48" t="s">
        <v>240</v>
      </c>
      <c r="E144" s="52" t="s">
        <v>89</v>
      </c>
      <c r="F144" s="52" t="s">
        <v>47</v>
      </c>
      <c r="G144" s="31">
        <v>0</v>
      </c>
      <c r="H144" s="15"/>
      <c r="I144" s="15"/>
    </row>
    <row r="145" spans="1:9" ht="78.75">
      <c r="A145" s="33" t="s">
        <v>91</v>
      </c>
      <c r="B145" s="17" t="s">
        <v>13</v>
      </c>
      <c r="C145" s="17" t="s">
        <v>90</v>
      </c>
      <c r="D145" s="17" t="s">
        <v>178</v>
      </c>
      <c r="E145" s="17"/>
      <c r="F145" s="17"/>
      <c r="G145" s="31">
        <f>G146+G151+G154+G158</f>
        <v>58659</v>
      </c>
      <c r="H145" s="15"/>
      <c r="I145" s="15"/>
    </row>
    <row r="146" spans="1:9" ht="30">
      <c r="A146" s="46" t="s">
        <v>179</v>
      </c>
      <c r="B146" s="47" t="s">
        <v>13</v>
      </c>
      <c r="C146" s="47" t="s">
        <v>90</v>
      </c>
      <c r="D146" s="48" t="s">
        <v>180</v>
      </c>
      <c r="E146" s="17" t="s">
        <v>133</v>
      </c>
      <c r="F146" s="17"/>
      <c r="G146" s="31">
        <f>G147+G151</f>
        <v>58659</v>
      </c>
      <c r="H146" s="15"/>
      <c r="I146" s="15"/>
    </row>
    <row r="147" spans="1:9" ht="31.5">
      <c r="A147" s="33" t="s">
        <v>241</v>
      </c>
      <c r="B147" s="47" t="s">
        <v>13</v>
      </c>
      <c r="C147" s="47" t="s">
        <v>90</v>
      </c>
      <c r="D147" s="48" t="s">
        <v>181</v>
      </c>
      <c r="E147" s="39"/>
      <c r="F147" s="39"/>
      <c r="G147" s="27">
        <f t="shared" ref="G147:G149" si="11">G148</f>
        <v>58659</v>
      </c>
      <c r="H147" s="23"/>
      <c r="I147" s="23"/>
    </row>
    <row r="148" spans="1:9" ht="47.25">
      <c r="A148" s="33" t="s">
        <v>42</v>
      </c>
      <c r="B148" s="47" t="s">
        <v>13</v>
      </c>
      <c r="C148" s="47" t="s">
        <v>90</v>
      </c>
      <c r="D148" s="48" t="s">
        <v>181</v>
      </c>
      <c r="E148" s="39" t="s">
        <v>43</v>
      </c>
      <c r="F148" s="39"/>
      <c r="G148" s="27">
        <f t="shared" si="11"/>
        <v>58659</v>
      </c>
      <c r="H148" s="23"/>
      <c r="I148" s="23"/>
    </row>
    <row r="149" spans="1:9" ht="47.25">
      <c r="A149" s="33" t="s">
        <v>44</v>
      </c>
      <c r="B149" s="47" t="s">
        <v>13</v>
      </c>
      <c r="C149" s="47" t="s">
        <v>90</v>
      </c>
      <c r="D149" s="48" t="s">
        <v>181</v>
      </c>
      <c r="E149" s="39" t="s">
        <v>45</v>
      </c>
      <c r="F149" s="39"/>
      <c r="G149" s="27">
        <f t="shared" si="11"/>
        <v>58659</v>
      </c>
      <c r="H149" s="23"/>
      <c r="I149" s="23"/>
    </row>
    <row r="150" spans="1:9" ht="15" hidden="1" customHeight="1">
      <c r="A150" s="16" t="s">
        <v>50</v>
      </c>
      <c r="B150" s="17" t="s">
        <v>13</v>
      </c>
      <c r="C150" s="17" t="s">
        <v>90</v>
      </c>
      <c r="D150" s="48" t="s">
        <v>181</v>
      </c>
      <c r="E150" s="39" t="s">
        <v>57</v>
      </c>
      <c r="F150" s="39" t="s">
        <v>51</v>
      </c>
      <c r="G150" s="27">
        <v>58659</v>
      </c>
      <c r="H150" s="23"/>
      <c r="I150" s="23"/>
    </row>
    <row r="151" spans="1:9" ht="63" hidden="1">
      <c r="A151" s="33" t="s">
        <v>182</v>
      </c>
      <c r="B151" s="17" t="s">
        <v>13</v>
      </c>
      <c r="C151" s="17" t="s">
        <v>90</v>
      </c>
      <c r="D151" s="57" t="s">
        <v>183</v>
      </c>
      <c r="E151" s="39" t="s">
        <v>133</v>
      </c>
      <c r="F151" s="39"/>
      <c r="G151" s="27">
        <f>G152</f>
        <v>0</v>
      </c>
      <c r="H151" s="23"/>
      <c r="I151" s="23"/>
    </row>
    <row r="152" spans="1:9" hidden="1">
      <c r="A152" s="49" t="s">
        <v>62</v>
      </c>
      <c r="B152" s="47" t="s">
        <v>13</v>
      </c>
      <c r="C152" s="47" t="s">
        <v>90</v>
      </c>
      <c r="D152" s="48" t="s">
        <v>183</v>
      </c>
      <c r="E152" s="50" t="s">
        <v>31</v>
      </c>
      <c r="F152" s="39"/>
      <c r="G152" s="27">
        <f>G153</f>
        <v>0</v>
      </c>
      <c r="H152" s="23"/>
      <c r="I152" s="23"/>
    </row>
    <row r="153" spans="1:9" ht="78.75" hidden="1">
      <c r="A153" s="33" t="s">
        <v>177</v>
      </c>
      <c r="B153" s="17" t="s">
        <v>13</v>
      </c>
      <c r="C153" s="17" t="s">
        <v>90</v>
      </c>
      <c r="D153" s="48" t="s">
        <v>183</v>
      </c>
      <c r="E153" s="39" t="s">
        <v>89</v>
      </c>
      <c r="F153" s="39" t="s">
        <v>47</v>
      </c>
      <c r="G153" s="27">
        <f>G157</f>
        <v>0</v>
      </c>
      <c r="H153" s="23"/>
      <c r="I153" s="23"/>
    </row>
    <row r="154" spans="1:9" ht="47.25" hidden="1">
      <c r="A154" s="16" t="s">
        <v>244</v>
      </c>
      <c r="B154" s="17" t="s">
        <v>13</v>
      </c>
      <c r="C154" s="17" t="s">
        <v>90</v>
      </c>
      <c r="D154" s="57" t="s">
        <v>184</v>
      </c>
      <c r="E154" s="39" t="s">
        <v>133</v>
      </c>
      <c r="F154" s="39"/>
      <c r="G154" s="27">
        <f>G156</f>
        <v>0</v>
      </c>
      <c r="H154" s="23"/>
      <c r="I154" s="23"/>
    </row>
    <row r="155" spans="1:9" ht="5.25" hidden="1" customHeight="1">
      <c r="A155" s="33" t="s">
        <v>44</v>
      </c>
      <c r="B155" s="17" t="s">
        <v>13</v>
      </c>
      <c r="C155" s="17" t="s">
        <v>90</v>
      </c>
      <c r="D155" s="57" t="s">
        <v>184</v>
      </c>
      <c r="E155" s="39" t="s">
        <v>43</v>
      </c>
      <c r="F155" s="39"/>
      <c r="G155" s="27">
        <f>G156</f>
        <v>0</v>
      </c>
      <c r="H155" s="23"/>
      <c r="I155" s="23"/>
    </row>
    <row r="156" spans="1:9" hidden="1">
      <c r="A156" s="16" t="s">
        <v>50</v>
      </c>
      <c r="B156" s="17" t="s">
        <v>13</v>
      </c>
      <c r="C156" s="17" t="s">
        <v>90</v>
      </c>
      <c r="D156" s="57" t="s">
        <v>242</v>
      </c>
      <c r="E156" s="39" t="s">
        <v>57</v>
      </c>
      <c r="F156" s="39" t="s">
        <v>51</v>
      </c>
      <c r="G156" s="27">
        <v>0</v>
      </c>
      <c r="H156" s="23"/>
      <c r="I156" s="23"/>
    </row>
    <row r="157" spans="1:9" ht="63" hidden="1">
      <c r="A157" s="16" t="s">
        <v>232</v>
      </c>
      <c r="B157" s="56" t="s">
        <v>13</v>
      </c>
      <c r="C157" s="56" t="s">
        <v>90</v>
      </c>
      <c r="D157" s="48" t="s">
        <v>183</v>
      </c>
      <c r="E157" s="39" t="s">
        <v>89</v>
      </c>
      <c r="F157" s="39" t="s">
        <v>47</v>
      </c>
      <c r="G157" s="27">
        <v>0</v>
      </c>
      <c r="H157" s="23"/>
      <c r="I157" s="23"/>
    </row>
    <row r="158" spans="1:9" ht="63" hidden="1">
      <c r="A158" s="16" t="s">
        <v>185</v>
      </c>
      <c r="B158" s="56" t="s">
        <v>13</v>
      </c>
      <c r="C158" s="56" t="s">
        <v>90</v>
      </c>
      <c r="D158" s="58" t="s">
        <v>186</v>
      </c>
      <c r="E158" s="39" t="s">
        <v>133</v>
      </c>
      <c r="F158" s="39"/>
      <c r="G158" s="27">
        <f>G159</f>
        <v>0</v>
      </c>
      <c r="H158" s="23"/>
      <c r="I158" s="23"/>
    </row>
    <row r="159" spans="1:9" ht="47.25" hidden="1">
      <c r="A159" s="33" t="s">
        <v>44</v>
      </c>
      <c r="B159" s="56" t="s">
        <v>13</v>
      </c>
      <c r="C159" s="56" t="s">
        <v>90</v>
      </c>
      <c r="D159" s="58" t="s">
        <v>186</v>
      </c>
      <c r="E159" s="39" t="s">
        <v>43</v>
      </c>
      <c r="F159" s="39"/>
      <c r="G159" s="27">
        <f>G160</f>
        <v>0</v>
      </c>
      <c r="H159" s="23"/>
      <c r="I159" s="23"/>
    </row>
    <row r="160" spans="1:9" hidden="1">
      <c r="A160" s="16" t="s">
        <v>50</v>
      </c>
      <c r="B160" s="56" t="s">
        <v>13</v>
      </c>
      <c r="C160" s="56" t="s">
        <v>90</v>
      </c>
      <c r="D160" s="58" t="s">
        <v>186</v>
      </c>
      <c r="E160" s="39" t="s">
        <v>57</v>
      </c>
      <c r="F160" s="39" t="s">
        <v>51</v>
      </c>
      <c r="G160" s="27">
        <v>0</v>
      </c>
      <c r="H160" s="23"/>
      <c r="I160" s="23"/>
    </row>
    <row r="161" spans="1:9">
      <c r="A161" s="28" t="s">
        <v>92</v>
      </c>
      <c r="B161" s="29" t="s">
        <v>13</v>
      </c>
      <c r="C161" s="29" t="s">
        <v>93</v>
      </c>
      <c r="D161" s="29"/>
      <c r="E161" s="29"/>
      <c r="F161" s="29"/>
      <c r="G161" s="59">
        <f>G162</f>
        <v>442021</v>
      </c>
      <c r="H161" s="23"/>
      <c r="I161" s="23"/>
    </row>
    <row r="162" spans="1:9" ht="63">
      <c r="A162" s="33" t="s">
        <v>94</v>
      </c>
      <c r="B162" s="17" t="s">
        <v>13</v>
      </c>
      <c r="C162" s="17" t="s">
        <v>93</v>
      </c>
      <c r="D162" s="17" t="s">
        <v>187</v>
      </c>
      <c r="E162" s="17"/>
      <c r="F162" s="17"/>
      <c r="G162" s="59">
        <f>G163</f>
        <v>442021</v>
      </c>
      <c r="H162" s="23"/>
      <c r="I162" s="23"/>
    </row>
    <row r="163" spans="1:9" ht="60">
      <c r="A163" s="46" t="s">
        <v>188</v>
      </c>
      <c r="B163" s="47" t="s">
        <v>13</v>
      </c>
      <c r="C163" s="47" t="s">
        <v>93</v>
      </c>
      <c r="D163" s="48" t="s">
        <v>189</v>
      </c>
      <c r="E163" s="17"/>
      <c r="F163" s="17"/>
      <c r="G163" s="59">
        <f>G164</f>
        <v>442021</v>
      </c>
      <c r="H163" s="23"/>
      <c r="I163" s="23"/>
    </row>
    <row r="164" spans="1:9" ht="63">
      <c r="A164" s="32" t="s">
        <v>190</v>
      </c>
      <c r="B164" s="17" t="s">
        <v>13</v>
      </c>
      <c r="C164" s="17" t="s">
        <v>93</v>
      </c>
      <c r="D164" s="17" t="s">
        <v>191</v>
      </c>
      <c r="E164" s="17" t="s">
        <v>133</v>
      </c>
      <c r="F164" s="39"/>
      <c r="G164" s="59">
        <f>G165+G170+G174+G179+G183</f>
        <v>442021</v>
      </c>
      <c r="H164" s="23"/>
      <c r="I164" s="23"/>
    </row>
    <row r="165" spans="1:9" ht="47.25">
      <c r="A165" s="33" t="s">
        <v>42</v>
      </c>
      <c r="B165" s="17" t="s">
        <v>13</v>
      </c>
      <c r="C165" s="17" t="s">
        <v>93</v>
      </c>
      <c r="D165" s="17" t="s">
        <v>192</v>
      </c>
      <c r="E165" s="39" t="s">
        <v>43</v>
      </c>
      <c r="F165" s="39"/>
      <c r="G165" s="27">
        <f>G167</f>
        <v>192021</v>
      </c>
      <c r="H165" s="23"/>
      <c r="I165" s="23"/>
    </row>
    <row r="166" spans="1:9" ht="46.5" customHeight="1">
      <c r="A166" s="33" t="s">
        <v>44</v>
      </c>
      <c r="B166" s="17" t="s">
        <v>13</v>
      </c>
      <c r="C166" s="17" t="s">
        <v>93</v>
      </c>
      <c r="D166" s="17" t="s">
        <v>193</v>
      </c>
      <c r="E166" s="39" t="s">
        <v>45</v>
      </c>
      <c r="F166" s="17"/>
      <c r="G166" s="27">
        <f>G167</f>
        <v>192021</v>
      </c>
      <c r="H166" s="23"/>
      <c r="I166" s="23"/>
    </row>
    <row r="167" spans="1:9" ht="47.25" hidden="1">
      <c r="A167" s="33" t="s">
        <v>44</v>
      </c>
      <c r="B167" s="17" t="s">
        <v>13</v>
      </c>
      <c r="C167" s="17" t="s">
        <v>93</v>
      </c>
      <c r="D167" s="17" t="s">
        <v>192</v>
      </c>
      <c r="E167" s="17" t="s">
        <v>57</v>
      </c>
      <c r="F167" s="17"/>
      <c r="G167" s="27">
        <f>G168+G169</f>
        <v>192021</v>
      </c>
      <c r="H167" s="23"/>
      <c r="I167" s="23"/>
    </row>
    <row r="168" spans="1:9" hidden="1">
      <c r="A168" s="33" t="s">
        <v>95</v>
      </c>
      <c r="B168" s="17" t="s">
        <v>13</v>
      </c>
      <c r="C168" s="17" t="s">
        <v>93</v>
      </c>
      <c r="D168" s="17" t="s">
        <v>194</v>
      </c>
      <c r="E168" s="17" t="s">
        <v>57</v>
      </c>
      <c r="F168" s="17" t="s">
        <v>61</v>
      </c>
      <c r="G168" s="27">
        <v>150000</v>
      </c>
      <c r="H168" s="23"/>
      <c r="I168" s="23"/>
    </row>
    <row r="169" spans="1:9" hidden="1">
      <c r="A169" s="16" t="s">
        <v>27</v>
      </c>
      <c r="B169" s="17" t="s">
        <v>13</v>
      </c>
      <c r="C169" s="17" t="s">
        <v>93</v>
      </c>
      <c r="D169" s="17" t="s">
        <v>195</v>
      </c>
      <c r="E169" s="17" t="s">
        <v>57</v>
      </c>
      <c r="F169" s="17" t="s">
        <v>28</v>
      </c>
      <c r="G169" s="27">
        <v>42021</v>
      </c>
      <c r="H169" s="23"/>
      <c r="I169" s="23"/>
    </row>
    <row r="170" spans="1:9" ht="31.5">
      <c r="A170" s="60" t="s">
        <v>196</v>
      </c>
      <c r="B170" s="17" t="s">
        <v>13</v>
      </c>
      <c r="C170" s="17" t="s">
        <v>93</v>
      </c>
      <c r="D170" s="48" t="s">
        <v>197</v>
      </c>
      <c r="E170" s="17" t="s">
        <v>133</v>
      </c>
      <c r="F170" s="17"/>
      <c r="G170" s="27">
        <f t="shared" ref="G170:G172" si="12">G171</f>
        <v>60000</v>
      </c>
      <c r="H170" s="23"/>
      <c r="I170" s="23"/>
    </row>
    <row r="171" spans="1:9" ht="47.25">
      <c r="A171" s="33" t="s">
        <v>42</v>
      </c>
      <c r="B171" s="17" t="s">
        <v>13</v>
      </c>
      <c r="C171" s="17" t="s">
        <v>93</v>
      </c>
      <c r="D171" s="48" t="s">
        <v>197</v>
      </c>
      <c r="E171" s="39" t="s">
        <v>43</v>
      </c>
      <c r="F171" s="17"/>
      <c r="G171" s="27">
        <f t="shared" si="12"/>
        <v>60000</v>
      </c>
      <c r="H171" s="23"/>
      <c r="I171" s="23"/>
    </row>
    <row r="172" spans="1:9" ht="47.25">
      <c r="A172" s="33" t="s">
        <v>44</v>
      </c>
      <c r="B172" s="17" t="s">
        <v>13</v>
      </c>
      <c r="C172" s="17" t="s">
        <v>93</v>
      </c>
      <c r="D172" s="48" t="s">
        <v>197</v>
      </c>
      <c r="E172" s="39" t="s">
        <v>45</v>
      </c>
      <c r="F172" s="17"/>
      <c r="G172" s="27">
        <f t="shared" si="12"/>
        <v>60000</v>
      </c>
      <c r="H172" s="23"/>
      <c r="I172" s="23"/>
    </row>
    <row r="173" spans="1:9">
      <c r="A173" s="16" t="s">
        <v>27</v>
      </c>
      <c r="B173" s="17" t="s">
        <v>13</v>
      </c>
      <c r="C173" s="17" t="s">
        <v>93</v>
      </c>
      <c r="D173" s="48" t="s">
        <v>197</v>
      </c>
      <c r="E173" s="17" t="s">
        <v>57</v>
      </c>
      <c r="F173" s="17" t="s">
        <v>28</v>
      </c>
      <c r="G173" s="27">
        <v>60000</v>
      </c>
      <c r="H173" s="23"/>
      <c r="I173" s="23"/>
    </row>
    <row r="174" spans="1:9" ht="78.75">
      <c r="A174" s="60" t="s">
        <v>198</v>
      </c>
      <c r="B174" s="17" t="s">
        <v>13</v>
      </c>
      <c r="C174" s="17" t="s">
        <v>93</v>
      </c>
      <c r="D174" s="48" t="s">
        <v>199</v>
      </c>
      <c r="E174" s="17" t="s">
        <v>133</v>
      </c>
      <c r="F174" s="17"/>
      <c r="G174" s="27">
        <f>G175</f>
        <v>80000</v>
      </c>
      <c r="H174" s="23"/>
      <c r="I174" s="23"/>
    </row>
    <row r="175" spans="1:9" ht="47.25">
      <c r="A175" s="33" t="s">
        <v>42</v>
      </c>
      <c r="B175" s="17" t="s">
        <v>13</v>
      </c>
      <c r="C175" s="17" t="s">
        <v>93</v>
      </c>
      <c r="D175" s="48" t="s">
        <v>199</v>
      </c>
      <c r="E175" s="39" t="s">
        <v>43</v>
      </c>
      <c r="F175" s="17"/>
      <c r="G175" s="27">
        <f>G176</f>
        <v>80000</v>
      </c>
      <c r="H175" s="23"/>
      <c r="I175" s="23"/>
    </row>
    <row r="176" spans="1:9" ht="46.5" customHeight="1">
      <c r="A176" s="33" t="s">
        <v>44</v>
      </c>
      <c r="B176" s="17" t="s">
        <v>13</v>
      </c>
      <c r="C176" s="17" t="s">
        <v>93</v>
      </c>
      <c r="D176" s="48" t="s">
        <v>199</v>
      </c>
      <c r="E176" s="39" t="s">
        <v>45</v>
      </c>
      <c r="F176" s="17"/>
      <c r="G176" s="27">
        <f>G177+G178</f>
        <v>80000</v>
      </c>
      <c r="H176" s="23"/>
      <c r="I176" s="23"/>
    </row>
    <row r="177" spans="1:9" hidden="1">
      <c r="A177" s="16" t="s">
        <v>50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51</v>
      </c>
      <c r="G177" s="27">
        <v>30000</v>
      </c>
      <c r="H177" s="23"/>
      <c r="I177" s="23"/>
    </row>
    <row r="178" spans="1:9" hidden="1">
      <c r="A178" s="16" t="s">
        <v>27</v>
      </c>
      <c r="B178" s="17" t="s">
        <v>13</v>
      </c>
      <c r="C178" s="17" t="s">
        <v>93</v>
      </c>
      <c r="D178" s="48" t="s">
        <v>199</v>
      </c>
      <c r="E178" s="17" t="s">
        <v>57</v>
      </c>
      <c r="F178" s="17" t="s">
        <v>28</v>
      </c>
      <c r="G178" s="27">
        <v>50000</v>
      </c>
      <c r="H178" s="23"/>
      <c r="I178" s="23"/>
    </row>
    <row r="179" spans="1:9" ht="47.25">
      <c r="A179" s="32" t="s">
        <v>200</v>
      </c>
      <c r="B179" s="17" t="s">
        <v>13</v>
      </c>
      <c r="C179" s="17" t="s">
        <v>93</v>
      </c>
      <c r="D179" s="48" t="s">
        <v>201</v>
      </c>
      <c r="E179" s="17" t="s">
        <v>133</v>
      </c>
      <c r="F179" s="17"/>
      <c r="G179" s="27">
        <f t="shared" ref="G179:G181" si="13">G180</f>
        <v>30000</v>
      </c>
      <c r="H179" s="23"/>
      <c r="I179" s="23"/>
    </row>
    <row r="180" spans="1:9" ht="47.25">
      <c r="A180" s="33" t="s">
        <v>42</v>
      </c>
      <c r="B180" s="17" t="s">
        <v>13</v>
      </c>
      <c r="C180" s="17" t="s">
        <v>93</v>
      </c>
      <c r="D180" s="48" t="s">
        <v>201</v>
      </c>
      <c r="E180" s="39" t="s">
        <v>43</v>
      </c>
      <c r="F180" s="17"/>
      <c r="G180" s="27">
        <f t="shared" si="13"/>
        <v>30000</v>
      </c>
      <c r="H180" s="23"/>
      <c r="I180" s="23"/>
    </row>
    <row r="181" spans="1:9" ht="47.25">
      <c r="A181" s="33" t="s">
        <v>44</v>
      </c>
      <c r="B181" s="17" t="s">
        <v>13</v>
      </c>
      <c r="C181" s="17" t="s">
        <v>93</v>
      </c>
      <c r="D181" s="48" t="s">
        <v>201</v>
      </c>
      <c r="E181" s="39" t="s">
        <v>45</v>
      </c>
      <c r="F181" s="17"/>
      <c r="G181" s="27">
        <f t="shared" si="13"/>
        <v>30000</v>
      </c>
      <c r="H181" s="23"/>
      <c r="I181" s="23"/>
    </row>
    <row r="182" spans="1:9" ht="0.75" customHeight="1">
      <c r="A182" s="16" t="s">
        <v>27</v>
      </c>
      <c r="B182" s="17" t="s">
        <v>13</v>
      </c>
      <c r="C182" s="17" t="s">
        <v>93</v>
      </c>
      <c r="D182" s="48" t="s">
        <v>201</v>
      </c>
      <c r="E182" s="17" t="s">
        <v>57</v>
      </c>
      <c r="F182" s="17" t="s">
        <v>28</v>
      </c>
      <c r="G182" s="27">
        <v>30000</v>
      </c>
      <c r="H182" s="23"/>
      <c r="I182" s="23"/>
    </row>
    <row r="183" spans="1:9" ht="47.25">
      <c r="A183" s="32" t="s">
        <v>225</v>
      </c>
      <c r="B183" s="17" t="s">
        <v>13</v>
      </c>
      <c r="C183" s="17" t="s">
        <v>93</v>
      </c>
      <c r="D183" s="17" t="s">
        <v>226</v>
      </c>
      <c r="E183" s="17"/>
      <c r="F183" s="17"/>
      <c r="G183" s="59">
        <f t="shared" ref="G183:G185" si="14">G184</f>
        <v>80000</v>
      </c>
      <c r="H183" s="23"/>
      <c r="I183" s="23"/>
    </row>
    <row r="184" spans="1:9">
      <c r="A184" s="32" t="s">
        <v>227</v>
      </c>
      <c r="B184" s="17" t="s">
        <v>13</v>
      </c>
      <c r="C184" s="17" t="s">
        <v>93</v>
      </c>
      <c r="D184" s="17" t="s">
        <v>226</v>
      </c>
      <c r="E184" s="17"/>
      <c r="F184" s="17"/>
      <c r="G184" s="27">
        <f t="shared" si="14"/>
        <v>80000</v>
      </c>
      <c r="H184" s="23"/>
      <c r="I184" s="23"/>
    </row>
    <row r="185" spans="1:9" ht="47.25">
      <c r="A185" s="33" t="s">
        <v>42</v>
      </c>
      <c r="B185" s="17" t="s">
        <v>13</v>
      </c>
      <c r="C185" s="17" t="s">
        <v>93</v>
      </c>
      <c r="D185" s="17" t="s">
        <v>226</v>
      </c>
      <c r="E185" s="39" t="s">
        <v>43</v>
      </c>
      <c r="F185" s="39"/>
      <c r="G185" s="27">
        <f t="shared" si="14"/>
        <v>80000</v>
      </c>
      <c r="H185" s="23"/>
      <c r="I185" s="23"/>
    </row>
    <row r="186" spans="1:9" ht="47.25">
      <c r="A186" s="33" t="s">
        <v>44</v>
      </c>
      <c r="B186" s="17" t="s">
        <v>13</v>
      </c>
      <c r="C186" s="17" t="s">
        <v>93</v>
      </c>
      <c r="D186" s="17" t="s">
        <v>226</v>
      </c>
      <c r="E186" s="39" t="s">
        <v>45</v>
      </c>
      <c r="F186" s="39"/>
      <c r="G186" s="27">
        <f>G187+G188</f>
        <v>80000</v>
      </c>
      <c r="H186" s="23"/>
      <c r="I186" s="23"/>
    </row>
    <row r="187" spans="1:9" ht="1.5" hidden="1" customHeight="1">
      <c r="A187" s="16" t="s">
        <v>50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51</v>
      </c>
      <c r="G187" s="27">
        <v>20000</v>
      </c>
      <c r="H187" s="23"/>
      <c r="I187" s="23"/>
    </row>
    <row r="188" spans="1:9" ht="17.25" hidden="1" customHeight="1">
      <c r="A188" s="16" t="s">
        <v>27</v>
      </c>
      <c r="B188" s="17" t="s">
        <v>13</v>
      </c>
      <c r="C188" s="17" t="s">
        <v>93</v>
      </c>
      <c r="D188" s="17" t="s">
        <v>226</v>
      </c>
      <c r="E188" s="17" t="s">
        <v>57</v>
      </c>
      <c r="F188" s="17" t="s">
        <v>28</v>
      </c>
      <c r="G188" s="84">
        <v>60000</v>
      </c>
      <c r="H188" s="23"/>
      <c r="I188" s="23"/>
    </row>
    <row r="189" spans="1:9">
      <c r="A189" s="28" t="s">
        <v>233</v>
      </c>
      <c r="B189" s="29" t="s">
        <v>13</v>
      </c>
      <c r="C189" s="29" t="s">
        <v>234</v>
      </c>
      <c r="D189" s="29"/>
      <c r="E189" s="29"/>
      <c r="F189" s="29"/>
      <c r="G189" s="22">
        <f t="shared" ref="G189:G194" si="15">G190</f>
        <v>5000</v>
      </c>
      <c r="H189" s="23"/>
      <c r="I189" s="23"/>
    </row>
    <row r="190" spans="1:9" ht="78.75">
      <c r="A190" s="16" t="s">
        <v>16</v>
      </c>
      <c r="B190" s="17" t="s">
        <v>13</v>
      </c>
      <c r="C190" s="17" t="s">
        <v>96</v>
      </c>
      <c r="D190" s="17"/>
      <c r="E190" s="17"/>
      <c r="F190" s="17"/>
      <c r="G190" s="27">
        <f t="shared" si="15"/>
        <v>5000</v>
      </c>
      <c r="H190" s="23"/>
      <c r="I190" s="23"/>
    </row>
    <row r="191" spans="1:9" ht="63">
      <c r="A191" s="32" t="s">
        <v>202</v>
      </c>
      <c r="B191" s="17" t="s">
        <v>13</v>
      </c>
      <c r="C191" s="17" t="s">
        <v>96</v>
      </c>
      <c r="D191" s="17" t="s">
        <v>203</v>
      </c>
      <c r="E191" s="17"/>
      <c r="F191" s="17"/>
      <c r="G191" s="27">
        <f t="shared" si="15"/>
        <v>5000</v>
      </c>
      <c r="H191" s="23"/>
      <c r="I191" s="23"/>
    </row>
    <row r="192" spans="1:9" ht="47.25">
      <c r="A192" s="16" t="s">
        <v>97</v>
      </c>
      <c r="B192" s="17" t="s">
        <v>13</v>
      </c>
      <c r="C192" s="17" t="s">
        <v>96</v>
      </c>
      <c r="D192" s="17" t="s">
        <v>204</v>
      </c>
      <c r="E192" s="17" t="s">
        <v>133</v>
      </c>
      <c r="F192" s="39"/>
      <c r="G192" s="27">
        <f t="shared" si="15"/>
        <v>5000</v>
      </c>
      <c r="H192" s="23"/>
      <c r="I192" s="23"/>
    </row>
    <row r="193" spans="1:9" ht="47.25">
      <c r="A193" s="33" t="s">
        <v>42</v>
      </c>
      <c r="B193" s="17" t="s">
        <v>13</v>
      </c>
      <c r="C193" s="17" t="s">
        <v>96</v>
      </c>
      <c r="D193" s="17" t="s">
        <v>204</v>
      </c>
      <c r="E193" s="39" t="s">
        <v>43</v>
      </c>
      <c r="F193" s="17"/>
      <c r="G193" s="27">
        <f t="shared" si="15"/>
        <v>5000</v>
      </c>
      <c r="H193" s="23"/>
      <c r="I193" s="23"/>
    </row>
    <row r="194" spans="1:9" ht="47.25">
      <c r="A194" s="33" t="s">
        <v>44</v>
      </c>
      <c r="B194" s="17" t="s">
        <v>13</v>
      </c>
      <c r="C194" s="17" t="s">
        <v>96</v>
      </c>
      <c r="D194" s="17" t="s">
        <v>204</v>
      </c>
      <c r="E194" s="17" t="s">
        <v>45</v>
      </c>
      <c r="F194" s="17"/>
      <c r="G194" s="27">
        <f t="shared" si="15"/>
        <v>5000</v>
      </c>
      <c r="H194" s="23"/>
      <c r="I194" s="23"/>
    </row>
    <row r="195" spans="1:9" ht="15" hidden="1" customHeight="1">
      <c r="A195" s="16" t="s">
        <v>27</v>
      </c>
      <c r="B195" s="17" t="s">
        <v>13</v>
      </c>
      <c r="C195" s="17" t="s">
        <v>96</v>
      </c>
      <c r="D195" s="17" t="s">
        <v>204</v>
      </c>
      <c r="E195" s="17" t="s">
        <v>57</v>
      </c>
      <c r="F195" s="17" t="s">
        <v>28</v>
      </c>
      <c r="G195" s="27">
        <v>5000</v>
      </c>
      <c r="H195" s="23"/>
      <c r="I195" s="23"/>
    </row>
    <row r="196" spans="1:9" ht="31.5">
      <c r="A196" s="28" t="s">
        <v>112</v>
      </c>
      <c r="B196" s="29" t="s">
        <v>13</v>
      </c>
      <c r="C196" s="29" t="s">
        <v>113</v>
      </c>
      <c r="D196" s="29"/>
      <c r="E196" s="29"/>
      <c r="F196" s="29"/>
      <c r="G196" s="40">
        <f t="shared" ref="G196:G202" si="16">G197</f>
        <v>1623447</v>
      </c>
      <c r="H196" s="23"/>
      <c r="I196" s="23"/>
    </row>
    <row r="197" spans="1:9">
      <c r="A197" s="33" t="s">
        <v>114</v>
      </c>
      <c r="B197" s="39" t="s">
        <v>13</v>
      </c>
      <c r="C197" s="39" t="s">
        <v>115</v>
      </c>
      <c r="D197" s="39"/>
      <c r="E197" s="39"/>
      <c r="F197" s="39"/>
      <c r="G197" s="27">
        <f t="shared" si="16"/>
        <v>1623447</v>
      </c>
      <c r="H197" s="23"/>
      <c r="I197" s="23"/>
    </row>
    <row r="198" spans="1:9" ht="47.25">
      <c r="A198" s="33" t="s">
        <v>116</v>
      </c>
      <c r="B198" s="39" t="s">
        <v>13</v>
      </c>
      <c r="C198" s="39" t="s">
        <v>115</v>
      </c>
      <c r="D198" s="39" t="s">
        <v>205</v>
      </c>
      <c r="E198" s="39"/>
      <c r="F198" s="39"/>
      <c r="G198" s="27">
        <f>G200</f>
        <v>1623447</v>
      </c>
      <c r="H198" s="23"/>
      <c r="I198" s="23"/>
    </row>
    <row r="199" spans="1:9" ht="45">
      <c r="A199" s="61" t="s">
        <v>206</v>
      </c>
      <c r="B199" s="62" t="s">
        <v>13</v>
      </c>
      <c r="C199" s="62" t="s">
        <v>115</v>
      </c>
      <c r="D199" s="63" t="s">
        <v>207</v>
      </c>
      <c r="E199" s="39"/>
      <c r="F199" s="39"/>
      <c r="G199" s="27">
        <f>G200</f>
        <v>1623447</v>
      </c>
      <c r="H199" s="23"/>
      <c r="I199" s="23"/>
    </row>
    <row r="200" spans="1:9" ht="78.75">
      <c r="A200" s="16" t="s">
        <v>117</v>
      </c>
      <c r="B200" s="39" t="s">
        <v>13</v>
      </c>
      <c r="C200" s="39" t="s">
        <v>115</v>
      </c>
      <c r="D200" s="50" t="s">
        <v>208</v>
      </c>
      <c r="E200" s="64" t="s">
        <v>133</v>
      </c>
      <c r="F200" s="64"/>
      <c r="G200" s="27">
        <f t="shared" si="16"/>
        <v>1623447</v>
      </c>
      <c r="H200" s="23"/>
      <c r="I200" s="23"/>
    </row>
    <row r="201" spans="1:9" ht="30.75" customHeight="1">
      <c r="A201" s="65" t="s">
        <v>107</v>
      </c>
      <c r="B201" s="39" t="s">
        <v>13</v>
      </c>
      <c r="C201" s="39" t="s">
        <v>115</v>
      </c>
      <c r="D201" s="50" t="s">
        <v>208</v>
      </c>
      <c r="E201" s="39" t="s">
        <v>108</v>
      </c>
      <c r="F201" s="39"/>
      <c r="G201" s="27">
        <f t="shared" si="16"/>
        <v>1623447</v>
      </c>
      <c r="H201" s="23"/>
      <c r="I201" s="23"/>
    </row>
    <row r="202" spans="1:9" ht="1.5" hidden="1" customHeight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/>
      <c r="G202" s="27">
        <f t="shared" si="16"/>
        <v>1623447</v>
      </c>
      <c r="H202" s="23"/>
      <c r="I202" s="23"/>
    </row>
    <row r="203" spans="1:9" ht="31.5" hidden="1">
      <c r="A203" s="16" t="s">
        <v>118</v>
      </c>
      <c r="B203" s="39" t="s">
        <v>13</v>
      </c>
      <c r="C203" s="39" t="s">
        <v>115</v>
      </c>
      <c r="D203" s="50" t="s">
        <v>208</v>
      </c>
      <c r="E203" s="66" t="s">
        <v>110</v>
      </c>
      <c r="F203" s="66" t="s">
        <v>111</v>
      </c>
      <c r="G203" s="27">
        <v>1623447</v>
      </c>
      <c r="H203" s="23"/>
      <c r="I203" s="23"/>
    </row>
    <row r="204" spans="1:9">
      <c r="A204" s="28" t="s">
        <v>98</v>
      </c>
      <c r="B204" s="29" t="s">
        <v>13</v>
      </c>
      <c r="C204" s="29" t="s">
        <v>99</v>
      </c>
      <c r="D204" s="29"/>
      <c r="E204" s="29"/>
      <c r="F204" s="29"/>
      <c r="G204" s="40">
        <f>G205</f>
        <v>183800</v>
      </c>
      <c r="H204" s="23"/>
      <c r="I204" s="23"/>
    </row>
    <row r="205" spans="1:9">
      <c r="A205" s="67" t="s">
        <v>209</v>
      </c>
      <c r="B205" s="68" t="s">
        <v>69</v>
      </c>
      <c r="C205" s="68" t="s">
        <v>101</v>
      </c>
      <c r="D205" s="55"/>
      <c r="E205" s="29"/>
      <c r="F205" s="29"/>
      <c r="G205" s="40">
        <f>G206</f>
        <v>183800</v>
      </c>
      <c r="H205" s="23"/>
      <c r="I205" s="23"/>
    </row>
    <row r="206" spans="1:9" ht="63">
      <c r="A206" s="16" t="s">
        <v>100</v>
      </c>
      <c r="B206" s="17" t="s">
        <v>13</v>
      </c>
      <c r="C206" s="17" t="s">
        <v>101</v>
      </c>
      <c r="D206" s="17" t="s">
        <v>210</v>
      </c>
      <c r="E206" s="17"/>
      <c r="F206" s="17"/>
      <c r="G206" s="27">
        <f>G207+G214</f>
        <v>183800</v>
      </c>
      <c r="H206" s="23"/>
      <c r="I206" s="23"/>
    </row>
    <row r="207" spans="1:9" ht="45">
      <c r="A207" s="49" t="s">
        <v>211</v>
      </c>
      <c r="B207" s="47" t="s">
        <v>13</v>
      </c>
      <c r="C207" s="47" t="s">
        <v>101</v>
      </c>
      <c r="D207" s="48" t="s">
        <v>212</v>
      </c>
      <c r="E207" s="50" t="s">
        <v>102</v>
      </c>
      <c r="F207" s="17"/>
      <c r="G207" s="27">
        <f>G208+G211</f>
        <v>93800</v>
      </c>
      <c r="H207" s="23"/>
      <c r="I207" s="23"/>
    </row>
    <row r="208" spans="1:9" ht="25.5" customHeight="1">
      <c r="A208" s="49" t="s">
        <v>213</v>
      </c>
      <c r="B208" s="47" t="s">
        <v>13</v>
      </c>
      <c r="C208" s="47" t="s">
        <v>101</v>
      </c>
      <c r="D208" s="48" t="s">
        <v>214</v>
      </c>
      <c r="E208" s="50" t="s">
        <v>103</v>
      </c>
      <c r="F208" s="39"/>
      <c r="G208" s="27">
        <f>G209</f>
        <v>76800</v>
      </c>
      <c r="H208" s="23"/>
      <c r="I208" s="23"/>
    </row>
    <row r="209" spans="1:9" ht="63" hidden="1">
      <c r="A209" s="33" t="s">
        <v>215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/>
      <c r="G209" s="27">
        <f>G210</f>
        <v>76800</v>
      </c>
      <c r="H209" s="23"/>
      <c r="I209" s="23"/>
    </row>
    <row r="210" spans="1:9" ht="47.25" hidden="1">
      <c r="A210" s="33" t="s">
        <v>216</v>
      </c>
      <c r="B210" s="17" t="s">
        <v>69</v>
      </c>
      <c r="C210" s="17" t="s">
        <v>101</v>
      </c>
      <c r="D210" s="48" t="s">
        <v>214</v>
      </c>
      <c r="E210" s="39" t="s">
        <v>229</v>
      </c>
      <c r="F210" s="39" t="s">
        <v>217</v>
      </c>
      <c r="G210" s="27">
        <v>76800</v>
      </c>
      <c r="H210" s="23"/>
      <c r="I210" s="23"/>
    </row>
    <row r="211" spans="1:9" ht="47.25">
      <c r="A211" s="33" t="s">
        <v>218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47.25">
      <c r="A212" s="69" t="s">
        <v>220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/>
      <c r="G212" s="27">
        <f>G213</f>
        <v>17000</v>
      </c>
      <c r="H212" s="23"/>
      <c r="I212" s="23"/>
    </row>
    <row r="213" spans="1:9" ht="31.5" hidden="1">
      <c r="A213" s="69" t="s">
        <v>104</v>
      </c>
      <c r="B213" s="17" t="s">
        <v>69</v>
      </c>
      <c r="C213" s="17" t="s">
        <v>101</v>
      </c>
      <c r="D213" s="17" t="s">
        <v>219</v>
      </c>
      <c r="E213" s="39" t="s">
        <v>228</v>
      </c>
      <c r="F213" s="39" t="s">
        <v>105</v>
      </c>
      <c r="G213" s="27">
        <v>17000</v>
      </c>
      <c r="H213" s="23"/>
      <c r="I213" s="23"/>
    </row>
    <row r="214" spans="1:9" ht="204.75">
      <c r="A214" s="70" t="s">
        <v>106</v>
      </c>
      <c r="B214" s="17" t="s">
        <v>69</v>
      </c>
      <c r="C214" s="17" t="s">
        <v>101</v>
      </c>
      <c r="D214" s="17" t="s">
        <v>221</v>
      </c>
      <c r="E214" s="39" t="s">
        <v>133</v>
      </c>
      <c r="F214" s="39"/>
      <c r="G214" s="27">
        <f t="shared" ref="G214:G216" si="17">G215</f>
        <v>90000</v>
      </c>
      <c r="H214" s="23"/>
      <c r="I214" s="23"/>
    </row>
    <row r="215" spans="1:9" ht="31.5">
      <c r="A215" s="65" t="s">
        <v>107</v>
      </c>
      <c r="B215" s="17" t="s">
        <v>69</v>
      </c>
      <c r="C215" s="17" t="s">
        <v>101</v>
      </c>
      <c r="D215" s="17" t="s">
        <v>222</v>
      </c>
      <c r="E215" s="39" t="s">
        <v>108</v>
      </c>
      <c r="F215" s="39"/>
      <c r="G215" s="27">
        <f t="shared" si="17"/>
        <v>90000</v>
      </c>
      <c r="H215" s="23"/>
      <c r="I215" s="23"/>
    </row>
    <row r="216" spans="1:9" ht="0.75" customHeight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/>
      <c r="G216" s="27">
        <f t="shared" si="17"/>
        <v>90000</v>
      </c>
      <c r="H216" s="23"/>
      <c r="I216" s="23"/>
    </row>
    <row r="217" spans="1:9" ht="31.5" hidden="1">
      <c r="A217" s="71" t="s">
        <v>109</v>
      </c>
      <c r="B217" s="17" t="s">
        <v>69</v>
      </c>
      <c r="C217" s="17" t="s">
        <v>101</v>
      </c>
      <c r="D217" s="17" t="s">
        <v>222</v>
      </c>
      <c r="E217" s="39" t="s">
        <v>110</v>
      </c>
      <c r="F217" s="39" t="s">
        <v>111</v>
      </c>
      <c r="G217" s="27">
        <v>90000</v>
      </c>
      <c r="H217" s="23"/>
      <c r="I217" s="23"/>
    </row>
    <row r="218" spans="1:9">
      <c r="A218" s="65" t="s">
        <v>119</v>
      </c>
      <c r="B218" s="72" t="s">
        <v>13</v>
      </c>
      <c r="C218" s="73" t="s">
        <v>120</v>
      </c>
      <c r="D218" s="73"/>
      <c r="E218" s="73"/>
      <c r="F218" s="73"/>
      <c r="G218" s="22">
        <f>G220</f>
        <v>5000</v>
      </c>
      <c r="H218" s="23"/>
      <c r="I218" s="23"/>
    </row>
    <row r="219" spans="1:9">
      <c r="A219" s="71" t="s">
        <v>119</v>
      </c>
      <c r="B219" s="74" t="s">
        <v>13</v>
      </c>
      <c r="C219" s="75" t="s">
        <v>121</v>
      </c>
      <c r="D219" s="76"/>
      <c r="E219" s="75"/>
      <c r="F219" s="75"/>
      <c r="G219" s="77">
        <f t="shared" ref="G219:G221" si="18">G220</f>
        <v>5000</v>
      </c>
      <c r="H219" s="23"/>
      <c r="I219" s="23"/>
    </row>
    <row r="220" spans="1:9" ht="47.25">
      <c r="A220" s="54" t="s">
        <v>122</v>
      </c>
      <c r="B220" s="74" t="s">
        <v>13</v>
      </c>
      <c r="C220" s="75" t="s">
        <v>121</v>
      </c>
      <c r="D220" s="76" t="s">
        <v>223</v>
      </c>
      <c r="E220" s="76"/>
      <c r="F220" s="76"/>
      <c r="G220" s="77">
        <f t="shared" si="18"/>
        <v>5000</v>
      </c>
      <c r="H220" s="23"/>
      <c r="I220" s="23"/>
    </row>
    <row r="221" spans="1:9" ht="126">
      <c r="A221" s="16" t="s">
        <v>123</v>
      </c>
      <c r="B221" s="74" t="s">
        <v>13</v>
      </c>
      <c r="C221" s="75" t="s">
        <v>121</v>
      </c>
      <c r="D221" s="76" t="s">
        <v>224</v>
      </c>
      <c r="E221" s="76" t="s">
        <v>133</v>
      </c>
      <c r="F221" s="76"/>
      <c r="G221" s="77">
        <f t="shared" si="18"/>
        <v>5000</v>
      </c>
      <c r="H221" s="23"/>
      <c r="I221" s="23"/>
    </row>
    <row r="222" spans="1:9" ht="31.5">
      <c r="A222" s="65" t="s">
        <v>107</v>
      </c>
      <c r="B222" s="74" t="s">
        <v>13</v>
      </c>
      <c r="C222" s="75" t="s">
        <v>121</v>
      </c>
      <c r="D222" s="76" t="s">
        <v>224</v>
      </c>
      <c r="E222" s="66" t="s">
        <v>108</v>
      </c>
      <c r="F222" s="66"/>
      <c r="G222" s="77">
        <v>5000</v>
      </c>
      <c r="H222" s="23"/>
      <c r="I222" s="23"/>
    </row>
    <row r="223" spans="1:9" ht="31.5" hidden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/>
      <c r="G223" s="79">
        <f>G224</f>
        <v>5000</v>
      </c>
      <c r="H223" s="23"/>
      <c r="I223" s="23"/>
    </row>
    <row r="224" spans="1:9" ht="31.5" hidden="1">
      <c r="A224" s="16" t="s">
        <v>118</v>
      </c>
      <c r="B224" s="74" t="s">
        <v>13</v>
      </c>
      <c r="C224" s="75" t="s">
        <v>121</v>
      </c>
      <c r="D224" s="76" t="s">
        <v>224</v>
      </c>
      <c r="E224" s="78" t="s">
        <v>110</v>
      </c>
      <c r="F224" s="78" t="s">
        <v>111</v>
      </c>
      <c r="G224" s="77">
        <v>5000</v>
      </c>
      <c r="H224" s="23"/>
      <c r="I224" s="23"/>
    </row>
    <row r="225" spans="1:7">
      <c r="A225" s="80" t="s">
        <v>124</v>
      </c>
      <c r="B225" s="81"/>
      <c r="C225" s="81"/>
      <c r="D225" s="81"/>
      <c r="E225" s="81"/>
      <c r="F225" s="81"/>
      <c r="G225" s="82">
        <f>G11</f>
        <v>5188462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4"/>
  <sheetViews>
    <sheetView workbookViewId="0">
      <selection activeCell="C205" sqref="C20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1.75" customHeight="1">
      <c r="A1" s="89" t="s">
        <v>246</v>
      </c>
      <c r="B1" s="89"/>
      <c r="C1" s="89"/>
      <c r="D1" s="89"/>
      <c r="E1" s="89"/>
      <c r="F1" s="89"/>
      <c r="G1" s="89"/>
    </row>
    <row r="2" spans="1:9" ht="19.5" customHeight="1">
      <c r="A2" s="89" t="s">
        <v>247</v>
      </c>
      <c r="B2" s="90"/>
      <c r="C2" s="90"/>
      <c r="D2" s="90"/>
      <c r="E2" s="90"/>
      <c r="F2" s="90"/>
      <c r="G2" s="90"/>
    </row>
    <row r="3" spans="1:9" ht="27" customHeight="1">
      <c r="A3" s="89" t="s">
        <v>0</v>
      </c>
      <c r="B3" s="89"/>
      <c r="C3" s="89"/>
      <c r="D3" s="89"/>
      <c r="E3" s="89"/>
      <c r="F3" s="89"/>
      <c r="G3" s="89"/>
    </row>
    <row r="4" spans="1:9" ht="34.5" customHeight="1">
      <c r="A4" s="89" t="s">
        <v>248</v>
      </c>
      <c r="B4" s="89"/>
      <c r="C4" s="89"/>
      <c r="D4" s="89"/>
      <c r="E4" s="89"/>
      <c r="F4" s="89"/>
      <c r="G4" s="89"/>
    </row>
    <row r="5" spans="1:9" ht="73.5" customHeight="1">
      <c r="A5" s="86" t="s">
        <v>252</v>
      </c>
      <c r="B5" s="86"/>
      <c r="C5" s="86"/>
      <c r="D5" s="86"/>
      <c r="E5" s="86"/>
      <c r="F5" s="86"/>
      <c r="G5" s="86"/>
    </row>
    <row r="6" spans="1:9" ht="34.5" hidden="1" customHeight="1">
      <c r="A6" s="85"/>
      <c r="B6" s="85"/>
      <c r="C6" s="85"/>
      <c r="D6" s="85"/>
      <c r="E6" s="85"/>
      <c r="F6" s="85"/>
      <c r="G6" s="85"/>
    </row>
    <row r="7" spans="1:9" ht="34.5" hidden="1" customHeight="1">
      <c r="A7" s="3"/>
      <c r="B7" s="3"/>
      <c r="C7" s="3"/>
      <c r="D7" s="3"/>
      <c r="E7" s="3"/>
      <c r="F7" s="3"/>
      <c r="G7" s="3" t="s">
        <v>125</v>
      </c>
    </row>
    <row r="8" spans="1:9" ht="54.75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245</v>
      </c>
      <c r="H8" s="6"/>
      <c r="I8" s="6"/>
    </row>
    <row r="9" spans="1:9" ht="24.75" customHeight="1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34.5" customHeight="1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34.5" customHeight="1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5188462</v>
      </c>
      <c r="H11" s="15"/>
      <c r="I11" s="15"/>
    </row>
    <row r="12" spans="1:9" ht="34.5" customHeight="1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2313616</v>
      </c>
      <c r="H12" s="15"/>
      <c r="I12" s="15"/>
    </row>
    <row r="13" spans="1:9" ht="34.5" customHeight="1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34.5" customHeight="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34.5" customHeight="1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34.5" customHeight="1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34.5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1.5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34.5" customHeight="1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2220196</v>
      </c>
      <c r="H19" s="15"/>
      <c r="I19" s="15"/>
    </row>
    <row r="20" spans="1:9" ht="34.5" customHeight="1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2220196</v>
      </c>
      <c r="H20" s="15"/>
      <c r="I20" s="15"/>
    </row>
    <row r="21" spans="1:9" ht="34.5" customHeight="1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2220196</v>
      </c>
      <c r="H21" s="15"/>
      <c r="I21" s="15"/>
    </row>
    <row r="22" spans="1:9" ht="34.5" customHeight="1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1815823</v>
      </c>
      <c r="H22" s="23"/>
      <c r="I22" s="23"/>
    </row>
    <row r="23" spans="1:9" ht="34.5" customHeight="1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1815823</v>
      </c>
      <c r="H23" s="23"/>
      <c r="I23" s="23"/>
    </row>
    <row r="24" spans="1:9" ht="34.5" customHeight="1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34.5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1.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4.5" hidden="1" customHeight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4.25" customHeight="1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488000</v>
      </c>
      <c r="H28" s="23"/>
      <c r="I28" s="23"/>
    </row>
    <row r="29" spans="1:9" ht="45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488000</v>
      </c>
      <c r="H29" s="23"/>
      <c r="I29" s="23"/>
    </row>
    <row r="30" spans="1:9" ht="1.5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0.75" hidden="1" customHeight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34.5" hidden="1" customHeight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34.5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0.75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4.5" hidden="1" customHeight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34.5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288000</v>
      </c>
      <c r="H36" s="23"/>
      <c r="I36" s="23"/>
    </row>
    <row r="37" spans="1:9" ht="0.75" hidden="1" customHeight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34.5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34.5" hidden="1" customHeight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34.5" hidden="1" customHeight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34.5" hidden="1" customHeight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34.5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0.75" hidden="1" customHeight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34.5" hidden="1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200000</v>
      </c>
      <c r="H44" s="23"/>
      <c r="I44" s="23"/>
    </row>
    <row r="45" spans="1:9" ht="34.5" customHeight="1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33.75" customHeight="1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34.5" hidden="1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t="34.5" hidden="1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45.75" customHeight="1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34.5" customHeight="1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33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34.5" hidden="1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4.5" hidden="1" customHeight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23.25" customHeight="1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9100</v>
      </c>
      <c r="H54" s="23"/>
      <c r="I54" s="23"/>
    </row>
    <row r="55" spans="1:9" ht="34.5" customHeight="1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9100</v>
      </c>
      <c r="H55" s="23"/>
      <c r="I55" s="23"/>
    </row>
    <row r="56" spans="1:9" ht="34.5" customHeight="1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9100</v>
      </c>
      <c r="H56" s="23"/>
      <c r="I56" s="23"/>
    </row>
    <row r="57" spans="1:9" ht="34.5" customHeight="1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9100</v>
      </c>
      <c r="H57" s="23"/>
      <c r="I57" s="23"/>
    </row>
    <row r="58" spans="1:9" ht="34.5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9100</v>
      </c>
      <c r="H58" s="23"/>
      <c r="I58" s="23"/>
    </row>
    <row r="59" spans="1:9" ht="34.5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9100</v>
      </c>
      <c r="H59" s="23"/>
      <c r="I59" s="23"/>
    </row>
    <row r="60" spans="1:9" ht="34.5" customHeight="1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34.5" customHeight="1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34.5" customHeight="1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34.5" customHeight="1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34.5" customHeight="1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34.5" customHeight="1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G66+G67+G68</f>
        <v>44000</v>
      </c>
      <c r="H65" s="23"/>
      <c r="I65" s="23"/>
    </row>
    <row r="66" spans="1:9" ht="1.5" customHeight="1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34.5" hidden="1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21.75" customHeight="1">
      <c r="A68" s="16" t="s">
        <v>33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 t="s">
        <v>34</v>
      </c>
      <c r="G68" s="27">
        <v>2000</v>
      </c>
      <c r="H68" s="23"/>
      <c r="I68" s="23"/>
    </row>
    <row r="69" spans="1:9" ht="34.5" customHeight="1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34.5" customHeight="1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34.5" customHeight="1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34.5" customHeight="1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34.5" customHeight="1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34.5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0.75" customHeight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34.5" hidden="1" customHeight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136</v>
      </c>
      <c r="F76" s="17" t="s">
        <v>24</v>
      </c>
      <c r="G76" s="27">
        <v>12197</v>
      </c>
      <c r="H76" s="23"/>
      <c r="I76" s="23"/>
    </row>
    <row r="77" spans="1:9" ht="34.5" customHeight="1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34.5" customHeight="1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33.75" hidden="1" customHeight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34.5" hidden="1" customHeight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33.75" hidden="1" customHeight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34.5" hidden="1" customHeight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34.5" hidden="1" customHeight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0.75" hidden="1" customHeight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34.5" hidden="1" customHeight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34.5" hidden="1" customHeight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34.5" customHeight="1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70.5" customHeight="1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G89+G96</f>
        <v>475000</v>
      </c>
      <c r="H88" s="15"/>
      <c r="I88" s="15"/>
    </row>
    <row r="89" spans="1:9" ht="66" customHeight="1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325000</v>
      </c>
      <c r="H89" s="15"/>
      <c r="I89" s="15"/>
    </row>
    <row r="90" spans="1:9" ht="54.75" customHeight="1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G92</f>
        <v>325000</v>
      </c>
      <c r="H90" s="15"/>
      <c r="I90" s="15"/>
    </row>
    <row r="91" spans="1:9" ht="34.5" customHeight="1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48" customHeight="1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48" customHeight="1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34.5" hidden="1" customHeight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34.5" hidden="1" customHeight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48" customHeight="1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40.5" customHeight="1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24" customHeight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</f>
        <v>150000</v>
      </c>
      <c r="H98" s="23"/>
      <c r="I98" s="23"/>
    </row>
    <row r="99" spans="1:9" ht="27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150000</v>
      </c>
      <c r="H99" s="23"/>
      <c r="I99" s="23"/>
    </row>
    <row r="100" spans="1:9" ht="25.5" hidden="1" customHeight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0.75" customHeight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30" hidden="1" customHeight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18.75" hidden="1" customHeight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19.5" hidden="1" customHeight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27" hidden="1" customHeight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20.25" hidden="1" customHeight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17.25" hidden="1" customHeight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18" hidden="1" customHeight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22.5" hidden="1" customHeight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2.25" customHeight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19.5" hidden="1" customHeight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24.75" hidden="1" customHeight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24" hidden="1" customHeight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21.75" hidden="1" customHeight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24" hidden="1" customHeight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15.75" hidden="1" customHeight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27" hidden="1" customHeight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19.5" hidden="1" customHeight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35.25" hidden="1" customHeight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18" hidden="1" customHeight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21.75" hidden="1" customHeight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16.5" hidden="1" customHeight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24" hidden="1" customHeight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23.25" hidden="1" customHeight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24.75" hidden="1" customHeight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23.25" customHeight="1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23.25" customHeight="1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>
        <v>58658.29</v>
      </c>
      <c r="H127" s="15"/>
      <c r="I127" s="15"/>
    </row>
    <row r="128" spans="1:9" ht="84" customHeight="1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0.75" hidden="1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34.5" hidden="1" customHeight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34.5" hidden="1" customHeight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34.5" hidden="1" customHeight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34.5" hidden="1" customHeight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34.5" hidden="1" customHeight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34.5" hidden="1" customHeight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34.5" hidden="1" customHeight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34.5" hidden="1" customHeight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34.5" hidden="1" customHeight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34.5" hidden="1" customHeight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34.5" hidden="1" customHeight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34.5" hidden="1" customHeight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34.5" hidden="1" customHeight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34.5" hidden="1" customHeight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84.75" customHeight="1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34.5" customHeight="1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34.5" customHeight="1">
      <c r="A146" s="33" t="s">
        <v>241</v>
      </c>
      <c r="B146" s="47" t="s">
        <v>13</v>
      </c>
      <c r="C146" s="47" t="s">
        <v>90</v>
      </c>
      <c r="D146" s="48" t="s">
        <v>181</v>
      </c>
      <c r="E146" s="39"/>
      <c r="F146" s="39"/>
      <c r="G146" s="27">
        <f t="shared" ref="G146:G148" si="11">G147</f>
        <v>58659</v>
      </c>
      <c r="H146" s="23"/>
      <c r="I146" s="23"/>
    </row>
    <row r="147" spans="1:9" ht="55.5" customHeight="1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43</v>
      </c>
      <c r="F147" s="39"/>
      <c r="G147" s="27">
        <f t="shared" si="11"/>
        <v>58659</v>
      </c>
      <c r="H147" s="23"/>
      <c r="I147" s="23"/>
    </row>
    <row r="148" spans="1:9" ht="34.5" customHeight="1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0.75" customHeight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0.75" customHeight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16.5" hidden="1" customHeight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12" hidden="1" customHeight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30.75" hidden="1" customHeight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19.5" hidden="1" customHeight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23.25" hidden="1" customHeight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18.75" hidden="1" customHeight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24.75" hidden="1" customHeight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18.75" hidden="1" customHeight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30" hidden="1" customHeight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25.5" customHeight="1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6" customHeight="1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3.75" customHeight="1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73.5" customHeight="1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50.25" customHeight="1">
      <c r="A164" s="33" t="s">
        <v>42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49.5" customHeight="1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16.5" hidden="1" customHeight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18" hidden="1" customHeight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15.75" hidden="1" customHeight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30.75" customHeight="1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44.25" customHeight="1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44.25" customHeight="1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2.25" customHeight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81" customHeight="1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53.25" customHeight="1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50.25" customHeight="1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1.5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34.5" hidden="1" customHeight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60" customHeight="1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45" customHeight="1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45.75" customHeight="1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34.5" hidden="1" customHeight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34.5" customHeight="1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34.5" customHeight="1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43.5" customHeight="1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34.5" customHeight="1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0.75" customHeight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34.5" hidden="1" customHeight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34.5" customHeight="1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81" customHeight="1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53.25" customHeight="1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54" customHeight="1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133</v>
      </c>
      <c r="F191" s="39"/>
      <c r="G191" s="27">
        <f t="shared" si="15"/>
        <v>5000</v>
      </c>
      <c r="H191" s="23"/>
      <c r="I191" s="23"/>
    </row>
    <row r="192" spans="1:9" ht="46.5" customHeight="1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45.75" customHeight="1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0.75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40.5" customHeight="1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17.25" customHeight="1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29.25" customHeight="1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48.75" customHeight="1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96.75" customHeight="1">
      <c r="A199" s="16" t="s">
        <v>117</v>
      </c>
      <c r="B199" s="39" t="s">
        <v>13</v>
      </c>
      <c r="C199" s="39" t="s">
        <v>115</v>
      </c>
      <c r="D199" s="50" t="s">
        <v>208</v>
      </c>
      <c r="E199" s="64"/>
      <c r="F199" s="64"/>
      <c r="G199" s="27">
        <f t="shared" si="16"/>
        <v>1623447</v>
      </c>
      <c r="H199" s="23"/>
      <c r="I199" s="23"/>
    </row>
    <row r="200" spans="1:9" ht="34.5" customHeight="1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133</v>
      </c>
      <c r="F200" s="39"/>
      <c r="G200" s="27">
        <f t="shared" si="16"/>
        <v>1623447</v>
      </c>
      <c r="H200" s="23"/>
      <c r="I200" s="23"/>
    </row>
    <row r="201" spans="1:9" ht="34.5" customHeight="1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108</v>
      </c>
      <c r="F201" s="66"/>
      <c r="G201" s="27">
        <f t="shared" si="16"/>
        <v>1623447</v>
      </c>
      <c r="H201" s="23"/>
      <c r="I201" s="23"/>
    </row>
    <row r="202" spans="1:9" ht="34.5" customHeight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20.25" customHeight="1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183800</v>
      </c>
      <c r="H203" s="23"/>
      <c r="I203" s="23"/>
    </row>
    <row r="204" spans="1:9" ht="23.25" customHeight="1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183800</v>
      </c>
      <c r="H204" s="23"/>
      <c r="I204" s="23"/>
    </row>
    <row r="205" spans="1:9" ht="63" customHeight="1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183800</v>
      </c>
      <c r="H205" s="23"/>
      <c r="I205" s="23"/>
    </row>
    <row r="206" spans="1:9" ht="52.5" customHeight="1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133</v>
      </c>
      <c r="F206" s="17"/>
      <c r="G206" s="27">
        <f>G207+G210</f>
        <v>93800</v>
      </c>
      <c r="H206" s="23"/>
      <c r="I206" s="23"/>
    </row>
    <row r="207" spans="1:9" ht="35.25" customHeight="1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102</v>
      </c>
      <c r="F207" s="39"/>
      <c r="G207" s="27">
        <f>G208</f>
        <v>76800</v>
      </c>
      <c r="H207" s="23"/>
      <c r="I207" s="23"/>
    </row>
    <row r="208" spans="1:9" ht="67.5" customHeight="1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103</v>
      </c>
      <c r="F208" s="39"/>
      <c r="G208" s="27">
        <f>G209</f>
        <v>76800</v>
      </c>
      <c r="H208" s="23"/>
      <c r="I208" s="23"/>
    </row>
    <row r="209" spans="1:9" ht="2.25" customHeight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52.5" customHeight="1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102</v>
      </c>
      <c r="F210" s="39"/>
      <c r="G210" s="27">
        <f>G211</f>
        <v>17000</v>
      </c>
      <c r="H210" s="23"/>
      <c r="I210" s="23"/>
    </row>
    <row r="211" spans="1:9" ht="54" customHeight="1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34.5" hidden="1" customHeight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146.25" customHeight="1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90000</v>
      </c>
      <c r="H213" s="23"/>
      <c r="I213" s="23"/>
    </row>
    <row r="214" spans="1:9" ht="34.5" customHeight="1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90000</v>
      </c>
      <c r="H214" s="23"/>
      <c r="I214" s="23"/>
    </row>
    <row r="215" spans="1:9" ht="34.5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90000</v>
      </c>
      <c r="H215" s="23"/>
      <c r="I215" s="23"/>
    </row>
    <row r="216" spans="1:9" ht="34.5" hidden="1" customHeight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90000</v>
      </c>
      <c r="H216" s="23"/>
      <c r="I216" s="23"/>
    </row>
    <row r="217" spans="1:9" ht="34.5" customHeight="1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34.5" customHeight="1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34.5" customHeight="1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34.5" customHeight="1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34.5" customHeight="1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34.5" customHeight="1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4.5" hidden="1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 ht="22.5" customHeight="1">
      <c r="A224" s="80" t="s">
        <v>124</v>
      </c>
      <c r="B224" s="81"/>
      <c r="C224" s="81"/>
      <c r="D224" s="81"/>
      <c r="E224" s="81"/>
      <c r="F224" s="81"/>
      <c r="G224" s="82">
        <f>G11</f>
        <v>5188462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4"/>
  <sheetViews>
    <sheetView workbookViewId="0">
      <selection activeCell="G99" sqref="G99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0.2851562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3.25" customHeight="1">
      <c r="A1" s="87" t="s">
        <v>250</v>
      </c>
      <c r="B1" s="87"/>
      <c r="C1" s="87"/>
      <c r="D1" s="87"/>
      <c r="E1" s="87"/>
      <c r="F1" s="87"/>
      <c r="G1" s="87"/>
    </row>
    <row r="2" spans="1:9" ht="19.5" customHeight="1">
      <c r="A2" s="87" t="s">
        <v>247</v>
      </c>
      <c r="B2" s="88"/>
      <c r="C2" s="88"/>
      <c r="D2" s="88"/>
      <c r="E2" s="88"/>
      <c r="F2" s="88"/>
      <c r="G2" s="88"/>
    </row>
    <row r="3" spans="1:9" ht="18.75" customHeight="1">
      <c r="A3" s="87" t="s">
        <v>0</v>
      </c>
      <c r="B3" s="87"/>
      <c r="C3" s="87"/>
      <c r="D3" s="87"/>
      <c r="E3" s="87"/>
      <c r="F3" s="87"/>
      <c r="G3" s="87"/>
    </row>
    <row r="4" spans="1:9" ht="27.75" customHeight="1">
      <c r="A4" s="87" t="s">
        <v>248</v>
      </c>
      <c r="B4" s="87"/>
      <c r="C4" s="87"/>
      <c r="D4" s="87"/>
      <c r="E4" s="87"/>
      <c r="F4" s="87"/>
      <c r="G4" s="87"/>
    </row>
    <row r="5" spans="1:9" ht="66.75" customHeight="1">
      <c r="A5" s="86" t="s">
        <v>251</v>
      </c>
      <c r="B5" s="86"/>
      <c r="C5" s="86"/>
      <c r="D5" s="86"/>
      <c r="E5" s="86"/>
      <c r="F5" s="86"/>
      <c r="G5" s="86"/>
    </row>
    <row r="6" spans="1:9" ht="1.5" customHeight="1">
      <c r="A6" s="2"/>
      <c r="B6" s="2"/>
      <c r="C6" s="2"/>
      <c r="D6" s="2"/>
      <c r="E6" s="2"/>
      <c r="F6" s="2"/>
      <c r="G6" s="2"/>
    </row>
    <row r="7" spans="1:9" ht="31.5" customHeight="1">
      <c r="A7" s="3"/>
      <c r="B7" s="3"/>
      <c r="C7" s="3"/>
      <c r="D7" s="3"/>
      <c r="E7" s="3"/>
      <c r="F7" s="3"/>
      <c r="G7" s="3" t="s">
        <v>125</v>
      </c>
    </row>
    <row r="8" spans="1:9" ht="51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245</v>
      </c>
      <c r="H8" s="6"/>
      <c r="I8" s="6"/>
    </row>
    <row r="9" spans="1:9" ht="51" customHeight="1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29.25" customHeight="1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51" customHeight="1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5188462</v>
      </c>
      <c r="H11" s="15"/>
      <c r="I11" s="15"/>
    </row>
    <row r="12" spans="1:9" ht="51" customHeight="1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2313616</v>
      </c>
      <c r="H12" s="15"/>
      <c r="I12" s="15"/>
    </row>
    <row r="13" spans="1:9" ht="51" customHeight="1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49.5" customHeight="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2.25" hidden="1" customHeight="1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51" hidden="1" customHeight="1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51" hidden="1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51" hidden="1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51" customHeight="1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2220196</v>
      </c>
      <c r="H19" s="15"/>
      <c r="I19" s="15"/>
    </row>
    <row r="20" spans="1:9" ht="51" customHeight="1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2220196</v>
      </c>
      <c r="H20" s="15"/>
      <c r="I20" s="15"/>
    </row>
    <row r="21" spans="1:9" ht="84.75" customHeight="1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2220196</v>
      </c>
      <c r="H21" s="15"/>
      <c r="I21" s="15"/>
    </row>
    <row r="22" spans="1:9" ht="51" hidden="1" customHeight="1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1815823</v>
      </c>
      <c r="H22" s="23"/>
      <c r="I22" s="23"/>
    </row>
    <row r="23" spans="1:9" ht="51" hidden="1" customHeight="1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1815823</v>
      </c>
      <c r="H23" s="23"/>
      <c r="I23" s="23"/>
    </row>
    <row r="24" spans="1:9" ht="51" hidden="1" customHeight="1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48.75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51" hidden="1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51" hidden="1" customHeight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 customHeight="1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488000</v>
      </c>
      <c r="H28" s="23"/>
      <c r="I28" s="23"/>
    </row>
    <row r="29" spans="1:9" ht="51" hidden="1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488000</v>
      </c>
      <c r="H29" s="23"/>
      <c r="I29" s="23"/>
    </row>
    <row r="30" spans="1:9" ht="51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51" hidden="1" customHeight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0.75" hidden="1" customHeight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51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51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51" hidden="1" customHeight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51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288000</v>
      </c>
      <c r="H36" s="23"/>
      <c r="I36" s="23"/>
    </row>
    <row r="37" spans="1:9" ht="51" hidden="1" customHeight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51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51" hidden="1" customHeight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51" hidden="1" customHeight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51" hidden="1" customHeight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50.25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51" hidden="1" customHeight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51" hidden="1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200000</v>
      </c>
      <c r="H44" s="23"/>
      <c r="I44" s="23"/>
    </row>
    <row r="45" spans="1:9" ht="0.75" customHeight="1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51" hidden="1" customHeight="1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51" hidden="1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t="36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51" customHeight="1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49.5" customHeight="1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51" hidden="1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51" hidden="1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51" hidden="1" customHeight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0.75" customHeight="1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9100</v>
      </c>
      <c r="H54" s="23"/>
      <c r="I54" s="23"/>
    </row>
    <row r="55" spans="1:9" ht="84.75" customHeight="1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9100</v>
      </c>
      <c r="H55" s="23"/>
      <c r="I55" s="23"/>
    </row>
    <row r="56" spans="1:9" ht="87.75" customHeight="1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9100</v>
      </c>
      <c r="H56" s="23"/>
      <c r="I56" s="23"/>
    </row>
    <row r="57" spans="1:9" ht="49.5" customHeight="1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9100</v>
      </c>
      <c r="H57" s="23"/>
      <c r="I57" s="23"/>
    </row>
    <row r="58" spans="1:9" ht="0.75" hidden="1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9100</v>
      </c>
      <c r="H58" s="23"/>
      <c r="I58" s="23"/>
    </row>
    <row r="59" spans="1:9" ht="51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9100</v>
      </c>
      <c r="H59" s="23"/>
      <c r="I59" s="23"/>
    </row>
    <row r="60" spans="1:9" ht="51" hidden="1" customHeight="1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87" customHeight="1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8.75" customHeight="1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46.5" customHeight="1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51" hidden="1" customHeight="1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51" hidden="1" customHeight="1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G66+G67+G68</f>
        <v>44000</v>
      </c>
      <c r="H65" s="23"/>
      <c r="I65" s="23"/>
    </row>
    <row r="66" spans="1:9" ht="51" hidden="1" customHeight="1">
      <c r="A66" s="16" t="s">
        <v>33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51" hidden="1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51" hidden="1" customHeight="1">
      <c r="A68" s="16" t="s">
        <v>54</v>
      </c>
      <c r="B68" s="39" t="s">
        <v>69</v>
      </c>
      <c r="C68" s="39" t="s">
        <v>67</v>
      </c>
      <c r="D68" s="21" t="s">
        <v>143</v>
      </c>
      <c r="E68" s="39" t="s">
        <v>65</v>
      </c>
      <c r="F68" s="39" t="s">
        <v>34</v>
      </c>
      <c r="G68" s="27">
        <v>2000</v>
      </c>
      <c r="H68" s="23"/>
      <c r="I68" s="23"/>
    </row>
    <row r="69" spans="1:9" ht="51" hidden="1" customHeight="1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51" customHeight="1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51" customHeight="1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48.75" customHeight="1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51" hidden="1" customHeight="1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51" hidden="1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51" hidden="1" customHeight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51" hidden="1" customHeight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24</v>
      </c>
      <c r="G76" s="27">
        <v>12197</v>
      </c>
      <c r="H76" s="23"/>
      <c r="I76" s="23"/>
    </row>
    <row r="77" spans="1:9" ht="51" hidden="1" customHeight="1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51" hidden="1" customHeight="1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51" hidden="1" customHeight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51" hidden="1" customHeight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0.75" hidden="1" customHeight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51" hidden="1" customHeight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51" hidden="1" customHeight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51" hidden="1" customHeight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51" hidden="1" customHeight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51" hidden="1" customHeight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51" hidden="1" customHeight="1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68.25" customHeight="1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G89+G96</f>
        <v>475000</v>
      </c>
      <c r="H88" s="15"/>
      <c r="I88" s="15"/>
    </row>
    <row r="89" spans="1:9" ht="64.5" customHeight="1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325000</v>
      </c>
      <c r="H89" s="15"/>
      <c r="I89" s="15"/>
    </row>
    <row r="90" spans="1:9" ht="51" customHeight="1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G92</f>
        <v>325000</v>
      </c>
      <c r="H90" s="15"/>
      <c r="I90" s="15"/>
    </row>
    <row r="91" spans="1:9" ht="51" customHeight="1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51" hidden="1" customHeight="1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51" hidden="1" customHeight="1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51" hidden="1" customHeight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51" hidden="1" customHeight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61.5" customHeight="1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48.75" customHeight="1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48" hidden="1" customHeight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G99+G100</f>
        <v>150000</v>
      </c>
      <c r="H98" s="23"/>
      <c r="I98" s="23"/>
    </row>
    <row r="99" spans="1:9" ht="51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125000</v>
      </c>
      <c r="H99" s="23"/>
      <c r="I99" s="23"/>
    </row>
    <row r="100" spans="1:9" ht="51" hidden="1" customHeight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0.75" hidden="1" customHeight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51" hidden="1" customHeight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0.75" hidden="1" customHeight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51" hidden="1" customHeight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51" hidden="1" customHeight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51" hidden="1" customHeight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51" hidden="1" customHeight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51" hidden="1" customHeight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51" hidden="1" customHeight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51" hidden="1" customHeight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51" hidden="1" customHeight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51" hidden="1" customHeight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51" hidden="1" customHeight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51" hidden="1" customHeight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51" hidden="1" customHeight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51" hidden="1" customHeight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51" hidden="1" customHeight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1.5" hidden="1" customHeight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51" hidden="1" customHeight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51" hidden="1" customHeight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51" hidden="1" customHeight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51" hidden="1" customHeight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51" hidden="1" customHeight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51" hidden="1" customHeight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51" hidden="1" customHeight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51" hidden="1" customHeight="1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51" hidden="1" customHeight="1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/>
      <c r="H127" s="15"/>
      <c r="I127" s="15"/>
    </row>
    <row r="128" spans="1:9" ht="87.75" customHeight="1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51" hidden="1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51" hidden="1" customHeight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1.5" hidden="1" customHeight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51" hidden="1" customHeight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51" hidden="1" customHeight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51" hidden="1" customHeight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51" hidden="1" customHeight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51" hidden="1" customHeight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0.75" hidden="1" customHeight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51" hidden="1" customHeight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51" hidden="1" customHeight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51" hidden="1" customHeight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51" hidden="1" customHeight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51" hidden="1" customHeight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51" hidden="1" customHeight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83.25" customHeight="1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51" customHeight="1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51" customHeight="1">
      <c r="A146" s="33" t="s">
        <v>241</v>
      </c>
      <c r="B146" s="47" t="s">
        <v>13</v>
      </c>
      <c r="C146" s="47" t="s">
        <v>90</v>
      </c>
      <c r="D146" s="48" t="s">
        <v>181</v>
      </c>
      <c r="E146" s="39"/>
      <c r="F146" s="39"/>
      <c r="G146" s="27">
        <f t="shared" ref="G146:G148" si="11">G147</f>
        <v>58659</v>
      </c>
      <c r="H146" s="23"/>
      <c r="I146" s="23"/>
    </row>
    <row r="147" spans="1:9" ht="0.75" customHeight="1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43</v>
      </c>
      <c r="F147" s="39"/>
      <c r="G147" s="27">
        <f t="shared" si="11"/>
        <v>58659</v>
      </c>
      <c r="H147" s="23"/>
      <c r="I147" s="23"/>
    </row>
    <row r="148" spans="1:9" ht="0.75" hidden="1" customHeight="1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51" hidden="1" customHeight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51" hidden="1" customHeight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51" hidden="1" customHeight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51" hidden="1" customHeight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51" hidden="1" customHeight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0.75" hidden="1" customHeight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51" hidden="1" customHeight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51" hidden="1" customHeight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51" hidden="1" customHeight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51" hidden="1" customHeight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51" hidden="1" customHeight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27.75" customHeight="1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9" customHeight="1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1.5" customHeight="1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51" hidden="1" customHeight="1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64.5" customHeight="1">
      <c r="A164" s="32" t="s">
        <v>190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51" customHeight="1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49.5" customHeight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3" hidden="1" customHeight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51" hidden="1" customHeight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32.25" customHeight="1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0.75" customHeight="1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51" hidden="1" customHeight="1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51" hidden="1" customHeight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89.25" customHeight="1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51" hidden="1" customHeight="1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28.5" hidden="1" customHeight="1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15.75" hidden="1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1.5" customHeight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51" customHeight="1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0.75" customHeight="1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51" hidden="1" customHeight="1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51" hidden="1" customHeight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51" customHeight="1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0.75" hidden="1" customHeight="1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51" hidden="1" customHeight="1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51" hidden="1" customHeight="1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51" hidden="1" customHeight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51" hidden="1" customHeight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24" customHeight="1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51" customHeight="1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51" customHeight="1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51" customHeight="1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133</v>
      </c>
      <c r="F191" s="39"/>
      <c r="G191" s="27">
        <f t="shared" si="15"/>
        <v>5000</v>
      </c>
      <c r="H191" s="23"/>
      <c r="I191" s="23"/>
    </row>
    <row r="192" spans="1:9" ht="2.25" customHeight="1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51" hidden="1" customHeight="1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51" hidden="1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51" customHeight="1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51" customHeight="1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51" customHeight="1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51" customHeight="1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1.5" customHeight="1">
      <c r="A199" s="16" t="s">
        <v>117</v>
      </c>
      <c r="B199" s="39" t="s">
        <v>13</v>
      </c>
      <c r="C199" s="39" t="s">
        <v>115</v>
      </c>
      <c r="D199" s="50" t="s">
        <v>208</v>
      </c>
      <c r="E199" s="64" t="s">
        <v>133</v>
      </c>
      <c r="F199" s="64"/>
      <c r="G199" s="27">
        <f t="shared" si="16"/>
        <v>1623447</v>
      </c>
      <c r="H199" s="23"/>
      <c r="I199" s="23"/>
    </row>
    <row r="200" spans="1:9" ht="51" hidden="1" customHeight="1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108</v>
      </c>
      <c r="F200" s="39"/>
      <c r="G200" s="27">
        <f t="shared" si="16"/>
        <v>1623447</v>
      </c>
      <c r="H200" s="23"/>
      <c r="I200" s="23"/>
    </row>
    <row r="201" spans="1:9" ht="51" hidden="1" customHeight="1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110</v>
      </c>
      <c r="F201" s="66"/>
      <c r="G201" s="27">
        <f t="shared" si="16"/>
        <v>1623447</v>
      </c>
      <c r="H201" s="23"/>
      <c r="I201" s="23"/>
    </row>
    <row r="202" spans="1:9" ht="51" hidden="1" customHeight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35.25" customHeight="1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183800</v>
      </c>
      <c r="H203" s="23"/>
      <c r="I203" s="23"/>
    </row>
    <row r="204" spans="1:9" ht="24" customHeight="1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183800</v>
      </c>
      <c r="H204" s="23"/>
      <c r="I204" s="23"/>
    </row>
    <row r="205" spans="1:9" ht="51" customHeight="1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183800</v>
      </c>
      <c r="H205" s="23"/>
      <c r="I205" s="23"/>
    </row>
    <row r="206" spans="1:9" ht="31.5" hidden="1" customHeight="1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133</v>
      </c>
      <c r="F206" s="17"/>
      <c r="G206" s="27">
        <f>G207+G210</f>
        <v>93800</v>
      </c>
      <c r="H206" s="23"/>
      <c r="I206" s="23"/>
    </row>
    <row r="207" spans="1:9" ht="39.75" customHeight="1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103</v>
      </c>
      <c r="F207" s="39"/>
      <c r="G207" s="27">
        <f>G208</f>
        <v>76800</v>
      </c>
      <c r="H207" s="23"/>
      <c r="I207" s="23"/>
    </row>
    <row r="208" spans="1:9" ht="51" hidden="1" customHeight="1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229</v>
      </c>
      <c r="F208" s="39"/>
      <c r="G208" s="27">
        <f>G209</f>
        <v>76800</v>
      </c>
      <c r="H208" s="23"/>
      <c r="I208" s="23"/>
    </row>
    <row r="209" spans="1:9" ht="0.75" customHeight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51" customHeight="1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228</v>
      </c>
      <c r="F210" s="39"/>
      <c r="G210" s="27">
        <f>G211</f>
        <v>17000</v>
      </c>
      <c r="H210" s="23"/>
      <c r="I210" s="23"/>
    </row>
    <row r="211" spans="1:9" ht="1.5" customHeight="1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51" hidden="1" customHeight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211.5" customHeight="1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90000</v>
      </c>
      <c r="H213" s="23"/>
      <c r="I213" s="23"/>
    </row>
    <row r="214" spans="1:9" ht="1.5" customHeight="1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90000</v>
      </c>
      <c r="H214" s="23"/>
      <c r="I214" s="23"/>
    </row>
    <row r="215" spans="1:9" ht="51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90000</v>
      </c>
      <c r="H215" s="23"/>
      <c r="I215" s="23"/>
    </row>
    <row r="216" spans="1:9" ht="51" hidden="1" customHeight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90000</v>
      </c>
      <c r="H216" s="23"/>
      <c r="I216" s="23"/>
    </row>
    <row r="217" spans="1:9" ht="21.75" customHeight="1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51" hidden="1" customHeight="1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57.75" customHeight="1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135" customHeight="1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1.5" hidden="1" customHeight="1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51" hidden="1" customHeight="1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51" hidden="1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 ht="27.75" customHeight="1">
      <c r="A224" s="80" t="s">
        <v>124</v>
      </c>
      <c r="B224" s="81"/>
      <c r="C224" s="81"/>
      <c r="D224" s="81"/>
      <c r="E224" s="81"/>
      <c r="F224" s="81"/>
      <c r="G224" s="82">
        <f>G11</f>
        <v>5188462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25"/>
  <sheetViews>
    <sheetView topLeftCell="A56" workbookViewId="0">
      <selection activeCell="A24" sqref="A24:G61"/>
    </sheetView>
  </sheetViews>
  <sheetFormatPr defaultColWidth="19.85546875" defaultRowHeight="39.75" customHeight="1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3.25" customHeight="1">
      <c r="A1" s="87" t="s">
        <v>258</v>
      </c>
      <c r="B1" s="87"/>
      <c r="C1" s="87"/>
      <c r="D1" s="87"/>
      <c r="E1" s="87"/>
      <c r="F1" s="87"/>
      <c r="G1" s="87"/>
    </row>
    <row r="2" spans="1:9" ht="23.25" customHeight="1">
      <c r="A2" s="87" t="s">
        <v>247</v>
      </c>
      <c r="B2" s="88"/>
      <c r="C2" s="88"/>
      <c r="D2" s="88"/>
      <c r="E2" s="88"/>
      <c r="F2" s="88"/>
      <c r="G2" s="88"/>
    </row>
    <row r="3" spans="1:9" ht="18" customHeight="1">
      <c r="A3" s="87" t="s">
        <v>0</v>
      </c>
      <c r="B3" s="87"/>
      <c r="C3" s="87"/>
      <c r="D3" s="87"/>
      <c r="E3" s="87"/>
      <c r="F3" s="87"/>
      <c r="G3" s="87"/>
    </row>
    <row r="4" spans="1:9" ht="20.25" customHeight="1">
      <c r="A4" s="87" t="s">
        <v>248</v>
      </c>
      <c r="B4" s="87"/>
      <c r="C4" s="87"/>
      <c r="D4" s="87"/>
      <c r="E4" s="87"/>
      <c r="F4" s="87"/>
      <c r="G4" s="87"/>
    </row>
    <row r="5" spans="1:9" ht="37.5" customHeight="1">
      <c r="A5" s="86" t="s">
        <v>249</v>
      </c>
      <c r="B5" s="86"/>
      <c r="C5" s="86"/>
      <c r="D5" s="86"/>
      <c r="E5" s="86"/>
      <c r="F5" s="86"/>
      <c r="G5" s="86"/>
    </row>
    <row r="6" spans="1:9" ht="1.5" customHeight="1">
      <c r="A6" s="2"/>
      <c r="B6" s="2"/>
      <c r="C6" s="2"/>
      <c r="D6" s="2"/>
      <c r="E6" s="2"/>
      <c r="F6" s="2"/>
      <c r="G6" s="2"/>
    </row>
    <row r="7" spans="1:9" ht="17.25" customHeight="1">
      <c r="A7" s="3"/>
      <c r="B7" s="3"/>
      <c r="C7" s="3"/>
      <c r="D7" s="3"/>
      <c r="E7" s="3"/>
      <c r="F7" s="3"/>
      <c r="G7" s="3" t="s">
        <v>125</v>
      </c>
    </row>
    <row r="8" spans="1:9" ht="51.75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253</v>
      </c>
      <c r="H8" s="6"/>
      <c r="I8" s="6"/>
    </row>
    <row r="9" spans="1:9" ht="21" customHeight="1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20.25" customHeight="1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51.75" customHeight="1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G12+G70+G88+G102+G127+G189+G196+G204+G218</f>
        <v>5139143</v>
      </c>
      <c r="H11" s="15"/>
      <c r="I11" s="15"/>
    </row>
    <row r="12" spans="1:9" ht="39.75" customHeight="1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81.75" customHeight="1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39.75" customHeight="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39.75" customHeight="1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39.75" customHeight="1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6.5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39.75" hidden="1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94.5" customHeight="1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78" customHeight="1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81.75" customHeight="1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 ht="18" customHeight="1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 ht="21" customHeight="1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60.75" customHeight="1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51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0.7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9.75" hidden="1" customHeight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9.5" customHeight="1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424781</v>
      </c>
      <c r="H28" s="23"/>
      <c r="I28" s="23"/>
    </row>
    <row r="29" spans="1:9" ht="39.75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424781</v>
      </c>
      <c r="H29" s="23"/>
      <c r="I29" s="23"/>
    </row>
    <row r="30" spans="1:9" ht="1.5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39.75" hidden="1" customHeight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39.75" hidden="1" customHeight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39.75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39.75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9.75" hidden="1" customHeight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0.75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224781</v>
      </c>
      <c r="H36" s="23"/>
      <c r="I36" s="23"/>
    </row>
    <row r="37" spans="1:9" ht="39.75" hidden="1" customHeight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0.75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39.75" hidden="1" customHeight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39.75" hidden="1" customHeight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39.75" hidden="1" customHeight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39.75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39.75" hidden="1" customHeight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1.5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136781</v>
      </c>
      <c r="H44" s="23"/>
      <c r="I44" s="23"/>
    </row>
    <row r="45" spans="1:9" ht="24.75" customHeight="1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39.75" customHeight="1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39.75" hidden="1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t="39.75" hidden="1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53.25" customHeight="1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21.5" customHeight="1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46.5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0.75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9.75" hidden="1" customHeight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39.75" customHeight="1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39.75" customHeight="1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90" customHeight="1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0.75" customHeight="1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20.25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21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39.75" customHeight="1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87.75" customHeight="1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5" customHeight="1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51" customHeight="1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45" customHeight="1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47.25" customHeight="1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G66+G67+G69</f>
        <v>44000</v>
      </c>
      <c r="H65" s="23"/>
      <c r="I65" s="23"/>
    </row>
    <row r="66" spans="1:9" ht="2.25" hidden="1" customHeight="1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39.75" hidden="1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51.75" customHeight="1">
      <c r="A68" s="33" t="s">
        <v>44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/>
      <c r="G68" s="27">
        <f>G69</f>
        <v>2000</v>
      </c>
      <c r="H68" s="23"/>
      <c r="I68" s="23"/>
    </row>
    <row r="69" spans="1:9" ht="39.75" hidden="1" customHeight="1">
      <c r="A69" s="16" t="s">
        <v>33</v>
      </c>
      <c r="B69" s="39" t="s">
        <v>69</v>
      </c>
      <c r="C69" s="39" t="s">
        <v>67</v>
      </c>
      <c r="D69" s="21" t="s">
        <v>143</v>
      </c>
      <c r="E69" s="39" t="s">
        <v>65</v>
      </c>
      <c r="F69" s="39" t="s">
        <v>34</v>
      </c>
      <c r="G69" s="27">
        <v>2000</v>
      </c>
      <c r="H69" s="23"/>
      <c r="I69" s="23"/>
    </row>
    <row r="70" spans="1:9" ht="17.25" customHeight="1">
      <c r="A70" s="28" t="s">
        <v>70</v>
      </c>
      <c r="B70" s="29" t="s">
        <v>13</v>
      </c>
      <c r="C70" s="29" t="s">
        <v>71</v>
      </c>
      <c r="D70" s="29"/>
      <c r="E70" s="29"/>
      <c r="F70" s="29"/>
      <c r="G70" s="40">
        <f t="shared" ref="G70:G72" si="4">G71</f>
        <v>81919</v>
      </c>
      <c r="H70" s="23"/>
      <c r="I70" s="23"/>
    </row>
    <row r="71" spans="1:9" ht="39.75" customHeight="1">
      <c r="A71" s="16" t="s">
        <v>72</v>
      </c>
      <c r="B71" s="17" t="s">
        <v>13</v>
      </c>
      <c r="C71" s="17" t="s">
        <v>73</v>
      </c>
      <c r="D71" s="21"/>
      <c r="E71" s="17"/>
      <c r="F71" s="17"/>
      <c r="G71" s="27">
        <f t="shared" si="4"/>
        <v>81919</v>
      </c>
      <c r="H71" s="23"/>
      <c r="I71" s="23"/>
    </row>
    <row r="72" spans="1:9" ht="42" customHeight="1">
      <c r="A72" s="37" t="s">
        <v>144</v>
      </c>
      <c r="B72" s="19" t="s">
        <v>145</v>
      </c>
      <c r="C72" s="20" t="s">
        <v>73</v>
      </c>
      <c r="D72" s="21" t="s">
        <v>146</v>
      </c>
      <c r="E72" s="17"/>
      <c r="F72" s="17"/>
      <c r="G72" s="27">
        <f t="shared" si="4"/>
        <v>81919</v>
      </c>
      <c r="H72" s="23"/>
      <c r="I72" s="23"/>
    </row>
    <row r="73" spans="1:9" ht="66.75" customHeight="1">
      <c r="A73" s="33" t="s">
        <v>74</v>
      </c>
      <c r="B73" s="17" t="s">
        <v>13</v>
      </c>
      <c r="C73" s="17" t="s">
        <v>73</v>
      </c>
      <c r="D73" s="17" t="s">
        <v>147</v>
      </c>
      <c r="E73" s="17" t="s">
        <v>133</v>
      </c>
      <c r="F73" s="17"/>
      <c r="G73" s="27">
        <f>G74+G78</f>
        <v>81919</v>
      </c>
      <c r="H73" s="23"/>
      <c r="I73" s="23"/>
    </row>
    <row r="74" spans="1:9" ht="128.25" customHeight="1">
      <c r="A74" s="16" t="s">
        <v>17</v>
      </c>
      <c r="B74" s="17" t="s">
        <v>13</v>
      </c>
      <c r="C74" s="17" t="s">
        <v>73</v>
      </c>
      <c r="D74" s="17" t="s">
        <v>147</v>
      </c>
      <c r="E74" s="17" t="s">
        <v>18</v>
      </c>
      <c r="F74" s="17"/>
      <c r="G74" s="27">
        <f>G75</f>
        <v>52583</v>
      </c>
      <c r="H74" s="23"/>
      <c r="I74" s="23"/>
    </row>
    <row r="75" spans="1:9" ht="51.75" customHeight="1">
      <c r="A75" s="33" t="s">
        <v>26</v>
      </c>
      <c r="B75" s="17" t="s">
        <v>13</v>
      </c>
      <c r="C75" s="17" t="s">
        <v>73</v>
      </c>
      <c r="D75" s="17" t="s">
        <v>147</v>
      </c>
      <c r="E75" s="17" t="s">
        <v>19</v>
      </c>
      <c r="F75" s="17"/>
      <c r="G75" s="27">
        <f>G76+G77</f>
        <v>52583</v>
      </c>
      <c r="H75" s="23"/>
      <c r="I75" s="23"/>
    </row>
    <row r="76" spans="1:9" ht="39.75" hidden="1" customHeight="1">
      <c r="A76" s="16" t="s">
        <v>20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22</v>
      </c>
      <c r="G76" s="27">
        <v>40386</v>
      </c>
      <c r="H76" s="23"/>
      <c r="I76" s="23"/>
    </row>
    <row r="77" spans="1:9" ht="39.75" hidden="1" customHeight="1">
      <c r="A77" s="16" t="s">
        <v>23</v>
      </c>
      <c r="B77" s="17" t="s">
        <v>13</v>
      </c>
      <c r="C77" s="17" t="s">
        <v>73</v>
      </c>
      <c r="D77" s="17" t="s">
        <v>147</v>
      </c>
      <c r="E77" s="17" t="s">
        <v>136</v>
      </c>
      <c r="F77" s="17" t="s">
        <v>24</v>
      </c>
      <c r="G77" s="27">
        <v>12197</v>
      </c>
      <c r="H77" s="23"/>
      <c r="I77" s="23"/>
    </row>
    <row r="78" spans="1:9" ht="48.75" customHeight="1">
      <c r="A78" s="33" t="s">
        <v>42</v>
      </c>
      <c r="B78" s="17" t="s">
        <v>13</v>
      </c>
      <c r="C78" s="17" t="s">
        <v>73</v>
      </c>
      <c r="D78" s="17" t="s">
        <v>147</v>
      </c>
      <c r="E78" s="17" t="s">
        <v>43</v>
      </c>
      <c r="F78" s="17"/>
      <c r="G78" s="27">
        <f>G79</f>
        <v>29336</v>
      </c>
      <c r="H78" s="23"/>
      <c r="I78" s="23"/>
    </row>
    <row r="79" spans="1:9" ht="49.5" customHeight="1">
      <c r="A79" s="33" t="s">
        <v>44</v>
      </c>
      <c r="B79" s="17" t="s">
        <v>13</v>
      </c>
      <c r="C79" s="17" t="s">
        <v>73</v>
      </c>
      <c r="D79" s="17" t="s">
        <v>147</v>
      </c>
      <c r="E79" s="17" t="s">
        <v>45</v>
      </c>
      <c r="F79" s="17"/>
      <c r="G79" s="27">
        <f>G80+G82</f>
        <v>29336</v>
      </c>
      <c r="H79" s="23"/>
      <c r="I79" s="23"/>
    </row>
    <row r="80" spans="1:9" ht="1.5" customHeight="1">
      <c r="A80" s="33" t="s">
        <v>42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/>
      <c r="G80" s="27">
        <f>G81</f>
        <v>900</v>
      </c>
      <c r="H80" s="23"/>
      <c r="I80" s="23"/>
    </row>
    <row r="81" spans="1:9" ht="39.75" hidden="1" customHeight="1">
      <c r="A81" s="16" t="s">
        <v>50</v>
      </c>
      <c r="B81" s="17" t="s">
        <v>13</v>
      </c>
      <c r="C81" s="17" t="s">
        <v>73</v>
      </c>
      <c r="D81" s="17" t="s">
        <v>147</v>
      </c>
      <c r="E81" s="17" t="s">
        <v>47</v>
      </c>
      <c r="F81" s="17" t="s">
        <v>51</v>
      </c>
      <c r="G81" s="27">
        <v>900</v>
      </c>
      <c r="H81" s="23"/>
      <c r="I81" s="23"/>
    </row>
    <row r="82" spans="1:9" ht="39.75" hidden="1" customHeight="1">
      <c r="A82" s="33" t="s">
        <v>42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/>
      <c r="G82" s="27">
        <f>G83+G84+G85+G86+G87</f>
        <v>28436</v>
      </c>
      <c r="H82" s="23"/>
      <c r="I82" s="23"/>
    </row>
    <row r="83" spans="1:9" ht="39.75" hidden="1" customHeight="1">
      <c r="A83" s="16" t="s">
        <v>48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49</v>
      </c>
      <c r="G83" s="27">
        <v>3000</v>
      </c>
      <c r="H83" s="23"/>
      <c r="I83" s="23"/>
    </row>
    <row r="84" spans="1:9" ht="39.75" hidden="1" customHeight="1">
      <c r="A84" s="16" t="s">
        <v>60</v>
      </c>
      <c r="B84" s="17" t="s">
        <v>13</v>
      </c>
      <c r="C84" s="17" t="s">
        <v>73</v>
      </c>
      <c r="D84" s="17" t="s">
        <v>147</v>
      </c>
      <c r="E84" s="17" t="s">
        <v>57</v>
      </c>
      <c r="F84" s="17" t="s">
        <v>61</v>
      </c>
      <c r="G84" s="27">
        <v>1200</v>
      </c>
      <c r="H84" s="23"/>
      <c r="I84" s="23"/>
    </row>
    <row r="85" spans="1:9" ht="39.75" hidden="1" customHeight="1">
      <c r="A85" s="16" t="s">
        <v>50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51</v>
      </c>
      <c r="G85" s="27"/>
      <c r="H85" s="23"/>
      <c r="I85" s="23"/>
    </row>
    <row r="86" spans="1:9" ht="39.75" hidden="1" customHeight="1">
      <c r="A86" s="16" t="s">
        <v>76</v>
      </c>
      <c r="B86" s="17" t="s">
        <v>13</v>
      </c>
      <c r="C86" s="17" t="s">
        <v>73</v>
      </c>
      <c r="D86" s="17" t="s">
        <v>75</v>
      </c>
      <c r="E86" s="17" t="s">
        <v>57</v>
      </c>
      <c r="F86" s="17" t="s">
        <v>53</v>
      </c>
      <c r="G86" s="27">
        <v>10000</v>
      </c>
      <c r="H86" s="23"/>
      <c r="I86" s="23"/>
    </row>
    <row r="87" spans="1:9" ht="39.75" hidden="1" customHeight="1">
      <c r="A87" s="16" t="s">
        <v>54</v>
      </c>
      <c r="B87" s="17" t="s">
        <v>13</v>
      </c>
      <c r="C87" s="17" t="s">
        <v>73</v>
      </c>
      <c r="D87" s="17" t="s">
        <v>147</v>
      </c>
      <c r="E87" s="17" t="s">
        <v>57</v>
      </c>
      <c r="F87" s="17" t="s">
        <v>55</v>
      </c>
      <c r="G87" s="27">
        <v>14236</v>
      </c>
      <c r="H87" s="23"/>
      <c r="I87" s="23"/>
    </row>
    <row r="88" spans="1:9" ht="39.75" customHeight="1">
      <c r="A88" s="28" t="s">
        <v>77</v>
      </c>
      <c r="B88" s="29" t="s">
        <v>13</v>
      </c>
      <c r="C88" s="29" t="s">
        <v>78</v>
      </c>
      <c r="D88" s="29"/>
      <c r="E88" s="29"/>
      <c r="F88" s="29"/>
      <c r="G88" s="41">
        <f>G89</f>
        <v>475000</v>
      </c>
      <c r="H88" s="15"/>
      <c r="I88" s="15"/>
    </row>
    <row r="89" spans="1:9" ht="66" customHeight="1">
      <c r="A89" s="42" t="s">
        <v>79</v>
      </c>
      <c r="B89" s="17" t="s">
        <v>13</v>
      </c>
      <c r="C89" s="17" t="s">
        <v>80</v>
      </c>
      <c r="D89" s="17"/>
      <c r="E89" s="17"/>
      <c r="F89" s="17"/>
      <c r="G89" s="31">
        <f>G90+G97</f>
        <v>475000</v>
      </c>
      <c r="H89" s="15"/>
      <c r="I89" s="15"/>
    </row>
    <row r="90" spans="1:9" ht="75" customHeight="1">
      <c r="A90" s="16" t="s">
        <v>81</v>
      </c>
      <c r="B90" s="17" t="s">
        <v>13</v>
      </c>
      <c r="C90" s="17" t="s">
        <v>80</v>
      </c>
      <c r="D90" s="17" t="s">
        <v>148</v>
      </c>
      <c r="E90" s="17"/>
      <c r="F90" s="17"/>
      <c r="G90" s="31">
        <f>G91</f>
        <v>325000</v>
      </c>
      <c r="H90" s="15"/>
      <c r="I90" s="15"/>
    </row>
    <row r="91" spans="1:9" ht="54.75" customHeight="1">
      <c r="A91" s="43" t="s">
        <v>149</v>
      </c>
      <c r="B91" s="44" t="s">
        <v>13</v>
      </c>
      <c r="C91" s="44" t="s">
        <v>80</v>
      </c>
      <c r="D91" s="45" t="s">
        <v>150</v>
      </c>
      <c r="E91" s="17" t="s">
        <v>133</v>
      </c>
      <c r="F91" s="17"/>
      <c r="G91" s="31">
        <f>G93</f>
        <v>325000</v>
      </c>
      <c r="H91" s="15"/>
      <c r="I91" s="15"/>
    </row>
    <row r="92" spans="1:9" ht="39.75" customHeight="1">
      <c r="A92" s="46" t="s">
        <v>151</v>
      </c>
      <c r="B92" s="47" t="s">
        <v>13</v>
      </c>
      <c r="C92" s="47" t="s">
        <v>80</v>
      </c>
      <c r="D92" s="48" t="s">
        <v>152</v>
      </c>
      <c r="E92" s="17"/>
      <c r="F92" s="17"/>
      <c r="G92" s="31">
        <f>G93</f>
        <v>325000</v>
      </c>
      <c r="H92" s="15"/>
      <c r="I92" s="15"/>
    </row>
    <row r="93" spans="1:9" ht="51" customHeight="1">
      <c r="A93" s="16" t="s">
        <v>42</v>
      </c>
      <c r="B93" s="17" t="s">
        <v>13</v>
      </c>
      <c r="C93" s="17" t="s">
        <v>80</v>
      </c>
      <c r="D93" s="48" t="s">
        <v>152</v>
      </c>
      <c r="E93" s="17" t="s">
        <v>43</v>
      </c>
      <c r="F93" s="17"/>
      <c r="G93" s="27">
        <f>G94</f>
        <v>325000</v>
      </c>
      <c r="H93" s="23"/>
      <c r="I93" s="23"/>
    </row>
    <row r="94" spans="1:9" ht="54" customHeight="1">
      <c r="A94" s="33" t="s">
        <v>44</v>
      </c>
      <c r="B94" s="17" t="s">
        <v>13</v>
      </c>
      <c r="C94" s="17" t="s">
        <v>80</v>
      </c>
      <c r="D94" s="48" t="s">
        <v>152</v>
      </c>
      <c r="E94" s="39" t="s">
        <v>45</v>
      </c>
      <c r="F94" s="39"/>
      <c r="G94" s="27">
        <f>G95+G96</f>
        <v>325000</v>
      </c>
      <c r="H94" s="23"/>
      <c r="I94" s="23"/>
    </row>
    <row r="95" spans="1:9" ht="0.75" customHeight="1">
      <c r="A95" s="16" t="s">
        <v>27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28</v>
      </c>
      <c r="G95" s="27">
        <v>300000</v>
      </c>
      <c r="H95" s="23"/>
      <c r="I95" s="23"/>
    </row>
    <row r="96" spans="1:9" ht="39.75" hidden="1" customHeight="1">
      <c r="A96" s="16" t="s">
        <v>54</v>
      </c>
      <c r="B96" s="17" t="s">
        <v>13</v>
      </c>
      <c r="C96" s="17" t="s">
        <v>80</v>
      </c>
      <c r="D96" s="48" t="s">
        <v>152</v>
      </c>
      <c r="E96" s="39" t="s">
        <v>57</v>
      </c>
      <c r="F96" s="39" t="s">
        <v>55</v>
      </c>
      <c r="G96" s="27">
        <v>25000</v>
      </c>
      <c r="H96" s="23"/>
      <c r="I96" s="23"/>
    </row>
    <row r="97" spans="1:9" ht="56.25" customHeight="1">
      <c r="A97" s="16" t="s">
        <v>153</v>
      </c>
      <c r="B97" s="17" t="s">
        <v>13</v>
      </c>
      <c r="C97" s="17" t="s">
        <v>80</v>
      </c>
      <c r="D97" s="48" t="s">
        <v>154</v>
      </c>
      <c r="E97" s="17" t="s">
        <v>133</v>
      </c>
      <c r="F97" s="39"/>
      <c r="G97" s="27">
        <f t="shared" ref="G97:G98" si="5">G98</f>
        <v>150000</v>
      </c>
      <c r="H97" s="23"/>
      <c r="I97" s="23"/>
    </row>
    <row r="98" spans="1:9" ht="47.25" customHeight="1">
      <c r="A98" s="16" t="s">
        <v>42</v>
      </c>
      <c r="B98" s="17" t="s">
        <v>13</v>
      </c>
      <c r="C98" s="17" t="s">
        <v>80</v>
      </c>
      <c r="D98" s="48" t="s">
        <v>154</v>
      </c>
      <c r="E98" s="17" t="s">
        <v>43</v>
      </c>
      <c r="F98" s="39"/>
      <c r="G98" s="27">
        <f t="shared" si="5"/>
        <v>150000</v>
      </c>
      <c r="H98" s="23"/>
      <c r="I98" s="23"/>
    </row>
    <row r="99" spans="1:9" ht="49.5" customHeight="1">
      <c r="A99" s="33" t="s">
        <v>44</v>
      </c>
      <c r="B99" s="17" t="s">
        <v>13</v>
      </c>
      <c r="C99" s="17" t="s">
        <v>80</v>
      </c>
      <c r="D99" s="48" t="s">
        <v>154</v>
      </c>
      <c r="E99" s="39" t="s">
        <v>45</v>
      </c>
      <c r="F99" s="39"/>
      <c r="G99" s="27">
        <f>G100</f>
        <v>150000</v>
      </c>
      <c r="H99" s="23"/>
      <c r="I99" s="23"/>
    </row>
    <row r="100" spans="1:9" ht="39.75" hidden="1" customHeight="1">
      <c r="A100" s="16" t="s">
        <v>27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28</v>
      </c>
      <c r="G100" s="27">
        <v>150000</v>
      </c>
      <c r="H100" s="23"/>
      <c r="I100" s="23"/>
    </row>
    <row r="101" spans="1:9" ht="39.75" hidden="1" customHeight="1">
      <c r="A101" s="16" t="s">
        <v>54</v>
      </c>
      <c r="B101" s="17" t="s">
        <v>13</v>
      </c>
      <c r="C101" s="17" t="s">
        <v>80</v>
      </c>
      <c r="D101" s="48" t="s">
        <v>154</v>
      </c>
      <c r="E101" s="39" t="s">
        <v>57</v>
      </c>
      <c r="F101" s="39" t="s">
        <v>55</v>
      </c>
      <c r="G101" s="27">
        <v>25000</v>
      </c>
      <c r="H101" s="23"/>
      <c r="I101" s="23"/>
    </row>
    <row r="102" spans="1:9" ht="0.75" customHeight="1">
      <c r="A102" s="28" t="s">
        <v>82</v>
      </c>
      <c r="B102" s="29" t="s">
        <v>13</v>
      </c>
      <c r="C102" s="29" t="s">
        <v>83</v>
      </c>
      <c r="D102" s="29"/>
      <c r="E102" s="29"/>
      <c r="F102" s="29"/>
      <c r="G102" s="40">
        <f t="shared" ref="G102:G108" si="6">G103</f>
        <v>0</v>
      </c>
      <c r="H102" s="23"/>
      <c r="I102" s="23"/>
    </row>
    <row r="103" spans="1:9" ht="39.75" hidden="1" customHeight="1">
      <c r="A103" s="16" t="s">
        <v>84</v>
      </c>
      <c r="B103" s="17" t="s">
        <v>13</v>
      </c>
      <c r="C103" s="17" t="s">
        <v>85</v>
      </c>
      <c r="D103" s="17"/>
      <c r="E103" s="17"/>
      <c r="F103" s="17"/>
      <c r="G103" s="27">
        <f t="shared" si="6"/>
        <v>0</v>
      </c>
      <c r="H103" s="23"/>
      <c r="I103" s="23"/>
    </row>
    <row r="104" spans="1:9" ht="39.75" hidden="1" customHeight="1">
      <c r="A104" s="46" t="s">
        <v>155</v>
      </c>
      <c r="B104" s="47" t="s">
        <v>13</v>
      </c>
      <c r="C104" s="47" t="s">
        <v>85</v>
      </c>
      <c r="D104" s="48" t="s">
        <v>156</v>
      </c>
      <c r="E104" s="17"/>
      <c r="F104" s="17"/>
      <c r="G104" s="27">
        <f t="shared" si="6"/>
        <v>0</v>
      </c>
      <c r="H104" s="23"/>
      <c r="I104" s="23"/>
    </row>
    <row r="105" spans="1:9" ht="39.75" hidden="1" customHeight="1">
      <c r="A105" s="26" t="s">
        <v>157</v>
      </c>
      <c r="B105" s="47" t="s">
        <v>69</v>
      </c>
      <c r="C105" s="47" t="s">
        <v>85</v>
      </c>
      <c r="D105" s="48" t="s">
        <v>158</v>
      </c>
      <c r="E105" s="39" t="s">
        <v>133</v>
      </c>
      <c r="F105" s="39"/>
      <c r="G105" s="27">
        <f>G106+G122</f>
        <v>0</v>
      </c>
      <c r="H105" s="23"/>
      <c r="I105" s="23"/>
    </row>
    <row r="106" spans="1:9" ht="39.75" hidden="1" customHeight="1">
      <c r="A106" s="37" t="s">
        <v>159</v>
      </c>
      <c r="B106" s="19" t="s">
        <v>13</v>
      </c>
      <c r="C106" s="20" t="s">
        <v>85</v>
      </c>
      <c r="D106" s="21" t="s">
        <v>158</v>
      </c>
      <c r="E106" s="39"/>
      <c r="F106" s="39"/>
      <c r="G106" s="27">
        <f>G107+G112+G118</f>
        <v>0</v>
      </c>
      <c r="H106" s="23"/>
      <c r="I106" s="23"/>
    </row>
    <row r="107" spans="1:9" ht="39.75" hidden="1" customHeight="1">
      <c r="A107" s="49" t="s">
        <v>160</v>
      </c>
      <c r="B107" s="47" t="s">
        <v>69</v>
      </c>
      <c r="C107" s="47" t="s">
        <v>85</v>
      </c>
      <c r="D107" s="48" t="s">
        <v>161</v>
      </c>
      <c r="E107" s="39" t="s">
        <v>43</v>
      </c>
      <c r="F107" s="39"/>
      <c r="G107" s="27">
        <f>G108</f>
        <v>0</v>
      </c>
      <c r="H107" s="23"/>
      <c r="I107" s="23"/>
    </row>
    <row r="108" spans="1:9" ht="39.75" hidden="1" customHeight="1">
      <c r="A108" s="33" t="s">
        <v>42</v>
      </c>
      <c r="B108" s="17" t="s">
        <v>13</v>
      </c>
      <c r="C108" s="17" t="s">
        <v>85</v>
      </c>
      <c r="D108" s="48" t="s">
        <v>161</v>
      </c>
      <c r="E108" s="39" t="s">
        <v>45</v>
      </c>
      <c r="F108" s="39"/>
      <c r="G108" s="27">
        <f t="shared" si="6"/>
        <v>0</v>
      </c>
      <c r="H108" s="23"/>
      <c r="I108" s="23"/>
    </row>
    <row r="109" spans="1:9" ht="39.75" hidden="1" customHeight="1">
      <c r="A109" s="33" t="s">
        <v>44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/>
      <c r="G109" s="27">
        <f>G110+G111</f>
        <v>0</v>
      </c>
      <c r="H109" s="23"/>
      <c r="I109" s="23"/>
    </row>
    <row r="110" spans="1:9" ht="39.75" hidden="1" customHeight="1">
      <c r="A110" s="16" t="s">
        <v>50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51</v>
      </c>
      <c r="G110" s="27">
        <v>0</v>
      </c>
      <c r="H110" s="23"/>
      <c r="I110" s="23"/>
    </row>
    <row r="111" spans="1:9" ht="0.75" customHeight="1">
      <c r="A111" s="16" t="s">
        <v>27</v>
      </c>
      <c r="B111" s="17" t="s">
        <v>13</v>
      </c>
      <c r="C111" s="17" t="s">
        <v>85</v>
      </c>
      <c r="D111" s="48" t="s">
        <v>161</v>
      </c>
      <c r="E111" s="39" t="s">
        <v>57</v>
      </c>
      <c r="F111" s="39" t="s">
        <v>28</v>
      </c>
      <c r="G111" s="27">
        <v>0</v>
      </c>
      <c r="H111" s="23"/>
      <c r="I111" s="23"/>
    </row>
    <row r="112" spans="1:9" ht="39.75" hidden="1" customHeight="1">
      <c r="A112" s="49" t="s">
        <v>162</v>
      </c>
      <c r="B112" s="47" t="s">
        <v>13</v>
      </c>
      <c r="C112" s="47" t="s">
        <v>85</v>
      </c>
      <c r="D112" s="48" t="s">
        <v>163</v>
      </c>
      <c r="E112" s="50"/>
      <c r="F112" s="39"/>
      <c r="G112" s="27">
        <f t="shared" ref="G112:G114" si="7">G113</f>
        <v>0</v>
      </c>
      <c r="H112" s="23"/>
      <c r="I112" s="23"/>
    </row>
    <row r="113" spans="1:9" ht="39.75" hidden="1" customHeight="1">
      <c r="A113" s="49" t="s">
        <v>42</v>
      </c>
      <c r="B113" s="47" t="s">
        <v>13</v>
      </c>
      <c r="C113" s="47" t="s">
        <v>85</v>
      </c>
      <c r="D113" s="48" t="s">
        <v>163</v>
      </c>
      <c r="E113" s="50" t="s">
        <v>43</v>
      </c>
      <c r="F113" s="39"/>
      <c r="G113" s="27">
        <f t="shared" si="7"/>
        <v>0</v>
      </c>
      <c r="H113" s="23"/>
      <c r="I113" s="23"/>
    </row>
    <row r="114" spans="1:9" ht="39.75" hidden="1" customHeight="1">
      <c r="A114" s="49" t="s">
        <v>44</v>
      </c>
      <c r="B114" s="47" t="s">
        <v>13</v>
      </c>
      <c r="C114" s="47" t="s">
        <v>85</v>
      </c>
      <c r="D114" s="48" t="s">
        <v>163</v>
      </c>
      <c r="E114" s="50" t="s">
        <v>45</v>
      </c>
      <c r="F114" s="39"/>
      <c r="G114" s="27">
        <f t="shared" si="7"/>
        <v>0</v>
      </c>
      <c r="H114" s="23"/>
      <c r="I114" s="23"/>
    </row>
    <row r="115" spans="1:9" ht="39.75" hidden="1" customHeight="1">
      <c r="A115" s="16" t="s">
        <v>50</v>
      </c>
      <c r="B115" s="17" t="s">
        <v>13</v>
      </c>
      <c r="C115" s="17" t="s">
        <v>85</v>
      </c>
      <c r="D115" s="48" t="s">
        <v>163</v>
      </c>
      <c r="E115" s="39" t="s">
        <v>57</v>
      </c>
      <c r="F115" s="39" t="s">
        <v>51</v>
      </c>
      <c r="G115" s="27">
        <v>0</v>
      </c>
      <c r="H115" s="23"/>
      <c r="I115" s="23"/>
    </row>
    <row r="116" spans="1:9" ht="39.75" hidden="1" customHeight="1">
      <c r="A116" s="16" t="s">
        <v>27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28</v>
      </c>
      <c r="G116" s="27"/>
      <c r="H116" s="23"/>
      <c r="I116" s="23"/>
    </row>
    <row r="117" spans="1:9" ht="39.75" hidden="1" customHeight="1">
      <c r="A117" s="16" t="s">
        <v>50</v>
      </c>
      <c r="B117" s="17" t="s">
        <v>13</v>
      </c>
      <c r="C117" s="17" t="s">
        <v>85</v>
      </c>
      <c r="D117" s="17" t="s">
        <v>231</v>
      </c>
      <c r="E117" s="39" t="s">
        <v>57</v>
      </c>
      <c r="F117" s="39" t="s">
        <v>51</v>
      </c>
      <c r="G117" s="27"/>
      <c r="H117" s="23"/>
      <c r="I117" s="23"/>
    </row>
    <row r="118" spans="1:9" ht="39.75" hidden="1" customHeight="1">
      <c r="A118" s="16" t="s">
        <v>164</v>
      </c>
      <c r="B118" s="47" t="s">
        <v>13</v>
      </c>
      <c r="C118" s="47" t="s">
        <v>85</v>
      </c>
      <c r="D118" s="48" t="s">
        <v>165</v>
      </c>
      <c r="E118" s="39"/>
      <c r="F118" s="39"/>
      <c r="G118" s="27">
        <f t="shared" ref="G118:G120" si="8">G119</f>
        <v>0</v>
      </c>
      <c r="H118" s="23"/>
      <c r="I118" s="23"/>
    </row>
    <row r="119" spans="1:9" ht="39.75" hidden="1" customHeight="1">
      <c r="A119" s="49" t="s">
        <v>42</v>
      </c>
      <c r="B119" s="47" t="s">
        <v>13</v>
      </c>
      <c r="C119" s="47" t="s">
        <v>85</v>
      </c>
      <c r="D119" s="48" t="s">
        <v>165</v>
      </c>
      <c r="E119" s="50" t="s">
        <v>43</v>
      </c>
      <c r="F119" s="39"/>
      <c r="G119" s="27">
        <f t="shared" si="8"/>
        <v>0</v>
      </c>
      <c r="H119" s="23"/>
      <c r="I119" s="23"/>
    </row>
    <row r="120" spans="1:9" ht="39.75" hidden="1" customHeight="1">
      <c r="A120" s="49" t="s">
        <v>44</v>
      </c>
      <c r="B120" s="47" t="s">
        <v>13</v>
      </c>
      <c r="C120" s="47" t="s">
        <v>85</v>
      </c>
      <c r="D120" s="48" t="s">
        <v>165</v>
      </c>
      <c r="E120" s="50" t="s">
        <v>45</v>
      </c>
      <c r="F120" s="39"/>
      <c r="G120" s="27">
        <f t="shared" si="8"/>
        <v>0</v>
      </c>
      <c r="H120" s="23"/>
      <c r="I120" s="23"/>
    </row>
    <row r="121" spans="1:9" ht="39.75" hidden="1" customHeight="1">
      <c r="A121" s="16" t="s">
        <v>27</v>
      </c>
      <c r="B121" s="17" t="s">
        <v>13</v>
      </c>
      <c r="C121" s="17" t="s">
        <v>85</v>
      </c>
      <c r="D121" s="48" t="s">
        <v>165</v>
      </c>
      <c r="E121" s="39" t="s">
        <v>57</v>
      </c>
      <c r="F121" s="39" t="s">
        <v>28</v>
      </c>
      <c r="G121" s="27">
        <v>0</v>
      </c>
      <c r="H121" s="23"/>
      <c r="I121" s="23"/>
    </row>
    <row r="122" spans="1:9" ht="39.75" hidden="1" customHeight="1">
      <c r="A122" s="49" t="s">
        <v>166</v>
      </c>
      <c r="B122" s="47" t="s">
        <v>13</v>
      </c>
      <c r="C122" s="47" t="s">
        <v>85</v>
      </c>
      <c r="D122" s="48" t="s">
        <v>167</v>
      </c>
      <c r="E122" s="50"/>
      <c r="F122" s="39"/>
      <c r="G122" s="27">
        <f t="shared" ref="G122:G125" si="9">G123</f>
        <v>0</v>
      </c>
      <c r="H122" s="23"/>
      <c r="I122" s="23"/>
    </row>
    <row r="123" spans="1:9" ht="39.75" hidden="1" customHeight="1">
      <c r="A123" s="49" t="s">
        <v>168</v>
      </c>
      <c r="B123" s="47" t="s">
        <v>13</v>
      </c>
      <c r="C123" s="47" t="s">
        <v>85</v>
      </c>
      <c r="D123" s="48" t="s">
        <v>169</v>
      </c>
      <c r="E123" s="50"/>
      <c r="F123" s="39"/>
      <c r="G123" s="27">
        <f t="shared" si="9"/>
        <v>0</v>
      </c>
      <c r="H123" s="23"/>
      <c r="I123" s="23"/>
    </row>
    <row r="124" spans="1:9" ht="39.75" hidden="1" customHeight="1">
      <c r="A124" s="49" t="s">
        <v>42</v>
      </c>
      <c r="B124" s="47" t="s">
        <v>13</v>
      </c>
      <c r="C124" s="47" t="s">
        <v>85</v>
      </c>
      <c r="D124" s="48" t="s">
        <v>169</v>
      </c>
      <c r="E124" s="50" t="s">
        <v>43</v>
      </c>
      <c r="F124" s="39"/>
      <c r="G124" s="27">
        <f t="shared" si="9"/>
        <v>0</v>
      </c>
      <c r="H124" s="23"/>
      <c r="I124" s="23"/>
    </row>
    <row r="125" spans="1:9" ht="39.75" hidden="1" customHeight="1">
      <c r="A125" s="49" t="s">
        <v>44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/>
      <c r="G125" s="27">
        <f t="shared" si="9"/>
        <v>0</v>
      </c>
      <c r="H125" s="23"/>
      <c r="I125" s="23"/>
    </row>
    <row r="126" spans="1:9" ht="0.75" customHeight="1">
      <c r="A126" s="16" t="s">
        <v>50</v>
      </c>
      <c r="B126" s="47" t="s">
        <v>13</v>
      </c>
      <c r="C126" s="47" t="s">
        <v>85</v>
      </c>
      <c r="D126" s="48" t="s">
        <v>169</v>
      </c>
      <c r="E126" s="50" t="s">
        <v>45</v>
      </c>
      <c r="F126" s="39" t="s">
        <v>51</v>
      </c>
      <c r="G126" s="27">
        <v>0</v>
      </c>
      <c r="H126" s="23"/>
      <c r="I126" s="23"/>
    </row>
    <row r="127" spans="1:9" ht="27" customHeight="1">
      <c r="A127" s="51" t="s">
        <v>86</v>
      </c>
      <c r="B127" s="52" t="s">
        <v>13</v>
      </c>
      <c r="C127" s="52" t="s">
        <v>87</v>
      </c>
      <c r="D127" s="29"/>
      <c r="E127" s="29"/>
      <c r="F127" s="29"/>
      <c r="G127" s="41">
        <f>G129+G135+G161</f>
        <v>500680</v>
      </c>
      <c r="H127" s="15"/>
      <c r="I127" s="15"/>
    </row>
    <row r="128" spans="1:9" ht="39.75" hidden="1" customHeight="1">
      <c r="A128" s="51" t="s">
        <v>60</v>
      </c>
      <c r="B128" s="52" t="s">
        <v>13</v>
      </c>
      <c r="C128" s="52" t="s">
        <v>90</v>
      </c>
      <c r="D128" s="29"/>
      <c r="E128" s="29"/>
      <c r="F128" s="29"/>
      <c r="G128" s="41"/>
      <c r="H128" s="15"/>
      <c r="I128" s="15"/>
    </row>
    <row r="129" spans="1:9" ht="81.75" customHeight="1">
      <c r="A129" s="26" t="s">
        <v>236</v>
      </c>
      <c r="B129" s="52" t="s">
        <v>13</v>
      </c>
      <c r="C129" s="52" t="s">
        <v>90</v>
      </c>
      <c r="D129" s="29"/>
      <c r="E129" s="29"/>
      <c r="F129" s="29"/>
      <c r="G129" s="53">
        <f>G130+G136+G145+G151</f>
        <v>58659</v>
      </c>
      <c r="H129" s="15"/>
      <c r="I129" s="15"/>
    </row>
    <row r="130" spans="1:9" ht="1.5" customHeight="1">
      <c r="A130" s="26" t="s">
        <v>237</v>
      </c>
      <c r="B130" s="52" t="s">
        <v>13</v>
      </c>
      <c r="C130" s="52" t="s">
        <v>90</v>
      </c>
      <c r="D130" s="52" t="s">
        <v>238</v>
      </c>
      <c r="E130" s="52"/>
      <c r="F130" s="52"/>
      <c r="G130" s="53">
        <f>G131</f>
        <v>0</v>
      </c>
      <c r="H130" s="15"/>
      <c r="I130" s="15"/>
    </row>
    <row r="131" spans="1:9" ht="39.75" hidden="1" customHeight="1">
      <c r="A131" s="37" t="s">
        <v>243</v>
      </c>
      <c r="B131" s="52" t="s">
        <v>13</v>
      </c>
      <c r="C131" s="52" t="s">
        <v>90</v>
      </c>
      <c r="D131" s="52" t="s">
        <v>238</v>
      </c>
      <c r="E131" s="52" t="s">
        <v>133</v>
      </c>
      <c r="F131" s="52"/>
      <c r="G131" s="53"/>
      <c r="H131" s="15"/>
      <c r="I131" s="15"/>
    </row>
    <row r="132" spans="1:9" ht="39.75" hidden="1" customHeight="1">
      <c r="A132" s="49" t="s">
        <v>42</v>
      </c>
      <c r="B132" s="52" t="s">
        <v>13</v>
      </c>
      <c r="C132" s="52" t="s">
        <v>90</v>
      </c>
      <c r="D132" s="52" t="s">
        <v>238</v>
      </c>
      <c r="E132" s="52" t="s">
        <v>43</v>
      </c>
      <c r="F132" s="52"/>
      <c r="G132" s="53">
        <f>G134</f>
        <v>0</v>
      </c>
      <c r="H132" s="15"/>
      <c r="I132" s="15"/>
    </row>
    <row r="133" spans="1:9" ht="0.75" customHeight="1">
      <c r="A133" s="49" t="s">
        <v>44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/>
      <c r="G133" s="53"/>
      <c r="H133" s="15"/>
      <c r="I133" s="15"/>
    </row>
    <row r="134" spans="1:9" ht="39.75" hidden="1" customHeight="1">
      <c r="A134" s="51" t="s">
        <v>239</v>
      </c>
      <c r="B134" s="52" t="s">
        <v>13</v>
      </c>
      <c r="C134" s="52" t="s">
        <v>90</v>
      </c>
      <c r="D134" s="52" t="s">
        <v>238</v>
      </c>
      <c r="E134" s="52" t="s">
        <v>45</v>
      </c>
      <c r="F134" s="52" t="s">
        <v>28</v>
      </c>
      <c r="G134" s="53">
        <v>0</v>
      </c>
      <c r="H134" s="15"/>
      <c r="I134" s="15"/>
    </row>
    <row r="135" spans="1:9" ht="39.75" hidden="1" customHeight="1">
      <c r="A135" s="51"/>
      <c r="B135" s="52" t="s">
        <v>13</v>
      </c>
      <c r="C135" s="52" t="s">
        <v>90</v>
      </c>
      <c r="D135" s="29"/>
      <c r="E135" s="29"/>
      <c r="F135" s="29"/>
      <c r="G135" s="31">
        <v>0</v>
      </c>
      <c r="H135" s="15"/>
      <c r="I135" s="15"/>
    </row>
    <row r="136" spans="1:9" ht="39.75" hidden="1" customHeight="1">
      <c r="A136" s="51" t="s">
        <v>170</v>
      </c>
      <c r="B136" s="52" t="s">
        <v>13</v>
      </c>
      <c r="C136" s="52" t="s">
        <v>90</v>
      </c>
      <c r="D136" s="52" t="s">
        <v>171</v>
      </c>
      <c r="E136" s="52" t="s">
        <v>133</v>
      </c>
      <c r="F136" s="29"/>
      <c r="G136" s="31">
        <f>G137+G141</f>
        <v>0</v>
      </c>
      <c r="H136" s="15"/>
      <c r="I136" s="15"/>
    </row>
    <row r="137" spans="1:9" ht="39.75" hidden="1" customHeight="1">
      <c r="A137" s="51" t="s">
        <v>172</v>
      </c>
      <c r="B137" s="52" t="s">
        <v>13</v>
      </c>
      <c r="C137" s="52" t="s">
        <v>90</v>
      </c>
      <c r="D137" s="55" t="s">
        <v>173</v>
      </c>
      <c r="E137" s="52" t="s">
        <v>43</v>
      </c>
      <c r="F137" s="29"/>
      <c r="G137" s="31">
        <f t="shared" ref="G137:G139" si="10">G138</f>
        <v>0</v>
      </c>
      <c r="H137" s="15"/>
      <c r="I137" s="15"/>
    </row>
    <row r="138" spans="1:9" ht="39.75" hidden="1" customHeight="1">
      <c r="A138" s="16" t="s">
        <v>174</v>
      </c>
      <c r="B138" s="52" t="s">
        <v>13</v>
      </c>
      <c r="C138" s="52" t="s">
        <v>90</v>
      </c>
      <c r="D138" s="55" t="s">
        <v>175</v>
      </c>
      <c r="E138" s="52" t="s">
        <v>45</v>
      </c>
      <c r="F138" s="29"/>
      <c r="G138" s="31">
        <f t="shared" si="10"/>
        <v>0</v>
      </c>
      <c r="H138" s="15"/>
      <c r="I138" s="15"/>
    </row>
    <row r="139" spans="1:9" ht="39.75" hidden="1" customHeight="1">
      <c r="A139" s="33" t="s">
        <v>44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29"/>
      <c r="G139" s="31">
        <f t="shared" si="10"/>
        <v>0</v>
      </c>
      <c r="H139" s="15"/>
      <c r="I139" s="15"/>
    </row>
    <row r="140" spans="1:9" ht="39.75" hidden="1" customHeight="1">
      <c r="A140" s="16" t="s">
        <v>50</v>
      </c>
      <c r="B140" s="52" t="s">
        <v>13</v>
      </c>
      <c r="C140" s="52" t="s">
        <v>90</v>
      </c>
      <c r="D140" s="55" t="s">
        <v>175</v>
      </c>
      <c r="E140" s="52" t="s">
        <v>57</v>
      </c>
      <c r="F140" s="52" t="s">
        <v>51</v>
      </c>
      <c r="G140" s="31">
        <v>0</v>
      </c>
      <c r="H140" s="15"/>
      <c r="I140" s="15"/>
    </row>
    <row r="141" spans="1:9" ht="39.75" hidden="1" customHeight="1">
      <c r="A141" s="33" t="s">
        <v>176</v>
      </c>
      <c r="B141" s="17" t="s">
        <v>13</v>
      </c>
      <c r="C141" s="17" t="s">
        <v>90</v>
      </c>
      <c r="D141" s="48" t="s">
        <v>240</v>
      </c>
      <c r="E141" s="29"/>
      <c r="F141" s="29"/>
      <c r="G141" s="31">
        <f>G143</f>
        <v>0</v>
      </c>
      <c r="H141" s="15"/>
      <c r="I141" s="15"/>
    </row>
    <row r="142" spans="1:9" ht="0.75" customHeight="1">
      <c r="A142" s="49" t="s">
        <v>62</v>
      </c>
      <c r="B142" s="47" t="s">
        <v>13</v>
      </c>
      <c r="C142" s="47" t="s">
        <v>90</v>
      </c>
      <c r="D142" s="48" t="s">
        <v>240</v>
      </c>
      <c r="E142" s="48" t="s">
        <v>31</v>
      </c>
      <c r="F142" s="29"/>
      <c r="G142" s="31">
        <f>G143</f>
        <v>0</v>
      </c>
      <c r="H142" s="15"/>
      <c r="I142" s="15"/>
    </row>
    <row r="143" spans="1:9" ht="39.75" hidden="1" customHeight="1">
      <c r="A143" s="33" t="s">
        <v>177</v>
      </c>
      <c r="B143" s="17" t="s">
        <v>13</v>
      </c>
      <c r="C143" s="17" t="s">
        <v>90</v>
      </c>
      <c r="D143" s="48" t="s">
        <v>240</v>
      </c>
      <c r="E143" s="52" t="s">
        <v>89</v>
      </c>
      <c r="F143" s="29"/>
      <c r="G143" s="31">
        <f>G144</f>
        <v>0</v>
      </c>
      <c r="H143" s="15"/>
      <c r="I143" s="15"/>
    </row>
    <row r="144" spans="1:9" ht="39.75" hidden="1" customHeight="1">
      <c r="A144" s="16" t="s">
        <v>88</v>
      </c>
      <c r="B144" s="56" t="s">
        <v>13</v>
      </c>
      <c r="C144" s="56" t="s">
        <v>90</v>
      </c>
      <c r="D144" s="48" t="s">
        <v>240</v>
      </c>
      <c r="E144" s="52" t="s">
        <v>89</v>
      </c>
      <c r="F144" s="52" t="s">
        <v>47</v>
      </c>
      <c r="G144" s="31">
        <v>0</v>
      </c>
      <c r="H144" s="15"/>
      <c r="I144" s="15"/>
    </row>
    <row r="145" spans="1:9" ht="76.5" customHeight="1">
      <c r="A145" s="33" t="s">
        <v>91</v>
      </c>
      <c r="B145" s="17" t="s">
        <v>13</v>
      </c>
      <c r="C145" s="17" t="s">
        <v>90</v>
      </c>
      <c r="D145" s="17" t="s">
        <v>178</v>
      </c>
      <c r="E145" s="17"/>
      <c r="F145" s="17"/>
      <c r="G145" s="31">
        <f>G146+G151+G154+G158</f>
        <v>58659</v>
      </c>
      <c r="H145" s="15"/>
      <c r="I145" s="15"/>
    </row>
    <row r="146" spans="1:9" ht="39.75" customHeight="1">
      <c r="A146" s="46" t="s">
        <v>179</v>
      </c>
      <c r="B146" s="47" t="s">
        <v>13</v>
      </c>
      <c r="C146" s="47" t="s">
        <v>90</v>
      </c>
      <c r="D146" s="48" t="s">
        <v>180</v>
      </c>
      <c r="E146" s="17" t="s">
        <v>133</v>
      </c>
      <c r="F146" s="17"/>
      <c r="G146" s="31">
        <f>G147+G151</f>
        <v>58659</v>
      </c>
      <c r="H146" s="15"/>
      <c r="I146" s="15"/>
    </row>
    <row r="147" spans="1:9" ht="41.25" customHeight="1">
      <c r="A147" s="33" t="s">
        <v>241</v>
      </c>
      <c r="B147" s="47" t="s">
        <v>13</v>
      </c>
      <c r="C147" s="47" t="s">
        <v>90</v>
      </c>
      <c r="D147" s="48" t="s">
        <v>181</v>
      </c>
      <c r="E147" s="39"/>
      <c r="F147" s="39"/>
      <c r="G147" s="27">
        <f t="shared" ref="G147:G149" si="11">G148</f>
        <v>58659</v>
      </c>
      <c r="H147" s="23"/>
      <c r="I147" s="23"/>
    </row>
    <row r="148" spans="1:9" ht="48.75" customHeight="1">
      <c r="A148" s="33" t="s">
        <v>42</v>
      </c>
      <c r="B148" s="47" t="s">
        <v>13</v>
      </c>
      <c r="C148" s="47" t="s">
        <v>90</v>
      </c>
      <c r="D148" s="48" t="s">
        <v>181</v>
      </c>
      <c r="E148" s="39" t="s">
        <v>43</v>
      </c>
      <c r="F148" s="39"/>
      <c r="G148" s="27">
        <f t="shared" si="11"/>
        <v>58659</v>
      </c>
      <c r="H148" s="23"/>
      <c r="I148" s="23"/>
    </row>
    <row r="149" spans="1:9" ht="49.5" customHeight="1">
      <c r="A149" s="33" t="s">
        <v>44</v>
      </c>
      <c r="B149" s="47" t="s">
        <v>13</v>
      </c>
      <c r="C149" s="47" t="s">
        <v>90</v>
      </c>
      <c r="D149" s="48" t="s">
        <v>181</v>
      </c>
      <c r="E149" s="39" t="s">
        <v>45</v>
      </c>
      <c r="F149" s="39"/>
      <c r="G149" s="27">
        <f t="shared" si="11"/>
        <v>58659</v>
      </c>
      <c r="H149" s="23"/>
      <c r="I149" s="23"/>
    </row>
    <row r="150" spans="1:9" ht="1.5" hidden="1" customHeight="1">
      <c r="A150" s="16" t="s">
        <v>50</v>
      </c>
      <c r="B150" s="17" t="s">
        <v>13</v>
      </c>
      <c r="C150" s="17" t="s">
        <v>90</v>
      </c>
      <c r="D150" s="48" t="s">
        <v>181</v>
      </c>
      <c r="E150" s="39" t="s">
        <v>57</v>
      </c>
      <c r="F150" s="39" t="s">
        <v>51</v>
      </c>
      <c r="G150" s="27">
        <v>58659</v>
      </c>
      <c r="H150" s="23"/>
      <c r="I150" s="23"/>
    </row>
    <row r="151" spans="1:9" ht="39.75" hidden="1" customHeight="1">
      <c r="A151" s="33" t="s">
        <v>182</v>
      </c>
      <c r="B151" s="17" t="s">
        <v>13</v>
      </c>
      <c r="C151" s="17" t="s">
        <v>90</v>
      </c>
      <c r="D151" s="57" t="s">
        <v>183</v>
      </c>
      <c r="E151" s="39" t="s">
        <v>133</v>
      </c>
      <c r="F151" s="39"/>
      <c r="G151" s="27">
        <f>G152</f>
        <v>0</v>
      </c>
      <c r="H151" s="23"/>
      <c r="I151" s="23"/>
    </row>
    <row r="152" spans="1:9" ht="39.75" hidden="1" customHeight="1">
      <c r="A152" s="49" t="s">
        <v>62</v>
      </c>
      <c r="B152" s="47" t="s">
        <v>13</v>
      </c>
      <c r="C152" s="47" t="s">
        <v>90</v>
      </c>
      <c r="D152" s="48" t="s">
        <v>183</v>
      </c>
      <c r="E152" s="50" t="s">
        <v>31</v>
      </c>
      <c r="F152" s="39"/>
      <c r="G152" s="27">
        <f>G153</f>
        <v>0</v>
      </c>
      <c r="H152" s="23"/>
      <c r="I152" s="23"/>
    </row>
    <row r="153" spans="1:9" ht="39.75" hidden="1" customHeight="1">
      <c r="A153" s="33" t="s">
        <v>177</v>
      </c>
      <c r="B153" s="17" t="s">
        <v>13</v>
      </c>
      <c r="C153" s="17" t="s">
        <v>90</v>
      </c>
      <c r="D153" s="48" t="s">
        <v>183</v>
      </c>
      <c r="E153" s="39" t="s">
        <v>89</v>
      </c>
      <c r="F153" s="39" t="s">
        <v>47</v>
      </c>
      <c r="G153" s="27">
        <f>G157</f>
        <v>0</v>
      </c>
      <c r="H153" s="23"/>
      <c r="I153" s="23"/>
    </row>
    <row r="154" spans="1:9" ht="39.75" hidden="1" customHeight="1">
      <c r="A154" s="16" t="s">
        <v>244</v>
      </c>
      <c r="B154" s="17" t="s">
        <v>13</v>
      </c>
      <c r="C154" s="17" t="s">
        <v>90</v>
      </c>
      <c r="D154" s="57" t="s">
        <v>184</v>
      </c>
      <c r="E154" s="39" t="s">
        <v>133</v>
      </c>
      <c r="F154" s="39"/>
      <c r="G154" s="27">
        <f>G156</f>
        <v>0</v>
      </c>
      <c r="H154" s="23"/>
      <c r="I154" s="23"/>
    </row>
    <row r="155" spans="1:9" ht="39.75" hidden="1" customHeight="1">
      <c r="A155" s="33" t="s">
        <v>44</v>
      </c>
      <c r="B155" s="17" t="s">
        <v>13</v>
      </c>
      <c r="C155" s="17" t="s">
        <v>90</v>
      </c>
      <c r="D155" s="57" t="s">
        <v>184</v>
      </c>
      <c r="E155" s="39" t="s">
        <v>43</v>
      </c>
      <c r="F155" s="39"/>
      <c r="G155" s="27">
        <f>G156</f>
        <v>0</v>
      </c>
      <c r="H155" s="23"/>
      <c r="I155" s="23"/>
    </row>
    <row r="156" spans="1:9" ht="39.75" hidden="1" customHeight="1">
      <c r="A156" s="16" t="s">
        <v>50</v>
      </c>
      <c r="B156" s="17" t="s">
        <v>13</v>
      </c>
      <c r="C156" s="17" t="s">
        <v>90</v>
      </c>
      <c r="D156" s="57" t="s">
        <v>242</v>
      </c>
      <c r="E156" s="39" t="s">
        <v>57</v>
      </c>
      <c r="F156" s="39" t="s">
        <v>51</v>
      </c>
      <c r="G156" s="27">
        <v>0</v>
      </c>
      <c r="H156" s="23"/>
      <c r="I156" s="23"/>
    </row>
    <row r="157" spans="1:9" ht="39.75" hidden="1" customHeight="1">
      <c r="A157" s="16" t="s">
        <v>232</v>
      </c>
      <c r="B157" s="56" t="s">
        <v>13</v>
      </c>
      <c r="C157" s="56" t="s">
        <v>90</v>
      </c>
      <c r="D157" s="48" t="s">
        <v>183</v>
      </c>
      <c r="E157" s="39" t="s">
        <v>89</v>
      </c>
      <c r="F157" s="39" t="s">
        <v>47</v>
      </c>
      <c r="G157" s="27">
        <v>0</v>
      </c>
      <c r="H157" s="23"/>
      <c r="I157" s="23"/>
    </row>
    <row r="158" spans="1:9" ht="39.75" hidden="1" customHeight="1">
      <c r="A158" s="16" t="s">
        <v>185</v>
      </c>
      <c r="B158" s="56" t="s">
        <v>13</v>
      </c>
      <c r="C158" s="56" t="s">
        <v>90</v>
      </c>
      <c r="D158" s="58" t="s">
        <v>186</v>
      </c>
      <c r="E158" s="39" t="s">
        <v>133</v>
      </c>
      <c r="F158" s="39"/>
      <c r="G158" s="27">
        <f>G159</f>
        <v>0</v>
      </c>
      <c r="H158" s="23"/>
      <c r="I158" s="23"/>
    </row>
    <row r="159" spans="1:9" ht="39.75" hidden="1" customHeight="1">
      <c r="A159" s="33" t="s">
        <v>44</v>
      </c>
      <c r="B159" s="56" t="s">
        <v>13</v>
      </c>
      <c r="C159" s="56" t="s">
        <v>90</v>
      </c>
      <c r="D159" s="58" t="s">
        <v>186</v>
      </c>
      <c r="E159" s="39" t="s">
        <v>43</v>
      </c>
      <c r="F159" s="39"/>
      <c r="G159" s="27">
        <f>G160</f>
        <v>0</v>
      </c>
      <c r="H159" s="23"/>
      <c r="I159" s="23"/>
    </row>
    <row r="160" spans="1:9" ht="39.75" hidden="1" customHeight="1">
      <c r="A160" s="16" t="s">
        <v>50</v>
      </c>
      <c r="B160" s="56" t="s">
        <v>13</v>
      </c>
      <c r="C160" s="56" t="s">
        <v>90</v>
      </c>
      <c r="D160" s="58" t="s">
        <v>186</v>
      </c>
      <c r="E160" s="39" t="s">
        <v>57</v>
      </c>
      <c r="F160" s="39" t="s">
        <v>51</v>
      </c>
      <c r="G160" s="27">
        <v>0</v>
      </c>
      <c r="H160" s="23"/>
      <c r="I160" s="23"/>
    </row>
    <row r="161" spans="1:9" ht="26.25" customHeight="1">
      <c r="A161" s="28" t="s">
        <v>92</v>
      </c>
      <c r="B161" s="29" t="s">
        <v>13</v>
      </c>
      <c r="C161" s="29" t="s">
        <v>93</v>
      </c>
      <c r="D161" s="29"/>
      <c r="E161" s="29"/>
      <c r="F161" s="29"/>
      <c r="G161" s="59">
        <f>G162</f>
        <v>442021</v>
      </c>
      <c r="H161" s="23"/>
      <c r="I161" s="23"/>
    </row>
    <row r="162" spans="1:9" ht="51.75" customHeight="1">
      <c r="A162" s="33" t="s">
        <v>94</v>
      </c>
      <c r="B162" s="17" t="s">
        <v>13</v>
      </c>
      <c r="C162" s="17" t="s">
        <v>93</v>
      </c>
      <c r="D162" s="17" t="s">
        <v>187</v>
      </c>
      <c r="E162" s="17"/>
      <c r="F162" s="17"/>
      <c r="G162" s="59">
        <f>G163</f>
        <v>442021</v>
      </c>
      <c r="H162" s="23"/>
      <c r="I162" s="23"/>
    </row>
    <row r="163" spans="1:9" ht="66" customHeight="1">
      <c r="A163" s="46" t="s">
        <v>188</v>
      </c>
      <c r="B163" s="47" t="s">
        <v>13</v>
      </c>
      <c r="C163" s="47" t="s">
        <v>93</v>
      </c>
      <c r="D163" s="48" t="s">
        <v>189</v>
      </c>
      <c r="E163" s="17"/>
      <c r="F163" s="17"/>
      <c r="G163" s="59">
        <f>G164</f>
        <v>442021</v>
      </c>
      <c r="H163" s="23"/>
      <c r="I163" s="23"/>
    </row>
    <row r="164" spans="1:9" ht="65.25" customHeight="1">
      <c r="A164" s="32" t="s">
        <v>190</v>
      </c>
      <c r="B164" s="17" t="s">
        <v>13</v>
      </c>
      <c r="C164" s="17" t="s">
        <v>93</v>
      </c>
      <c r="D164" s="17" t="s">
        <v>191</v>
      </c>
      <c r="E164" s="17" t="s">
        <v>133</v>
      </c>
      <c r="F164" s="39"/>
      <c r="G164" s="59">
        <f>G165+G170+G174+G179+G183</f>
        <v>442021</v>
      </c>
      <c r="H164" s="23"/>
      <c r="I164" s="23"/>
    </row>
    <row r="165" spans="1:9" ht="52.5" customHeight="1">
      <c r="A165" s="33" t="s">
        <v>42</v>
      </c>
      <c r="B165" s="17" t="s">
        <v>13</v>
      </c>
      <c r="C165" s="17" t="s">
        <v>93</v>
      </c>
      <c r="D165" s="17" t="s">
        <v>192</v>
      </c>
      <c r="E165" s="39" t="s">
        <v>43</v>
      </c>
      <c r="F165" s="39"/>
      <c r="G165" s="27">
        <f>G167</f>
        <v>192021</v>
      </c>
      <c r="H165" s="23"/>
      <c r="I165" s="23"/>
    </row>
    <row r="166" spans="1:9" ht="51" customHeight="1">
      <c r="A166" s="33" t="s">
        <v>44</v>
      </c>
      <c r="B166" s="17" t="s">
        <v>13</v>
      </c>
      <c r="C166" s="17" t="s">
        <v>93</v>
      </c>
      <c r="D166" s="17" t="s">
        <v>193</v>
      </c>
      <c r="E166" s="39" t="s">
        <v>45</v>
      </c>
      <c r="F166" s="17"/>
      <c r="G166" s="27">
        <f>G167</f>
        <v>192021</v>
      </c>
      <c r="H166" s="23"/>
      <c r="I166" s="23"/>
    </row>
    <row r="167" spans="1:9" ht="0.75" customHeight="1">
      <c r="A167" s="33" t="s">
        <v>44</v>
      </c>
      <c r="B167" s="17" t="s">
        <v>13</v>
      </c>
      <c r="C167" s="17" t="s">
        <v>93</v>
      </c>
      <c r="D167" s="17" t="s">
        <v>192</v>
      </c>
      <c r="E167" s="17" t="s">
        <v>57</v>
      </c>
      <c r="F167" s="17"/>
      <c r="G167" s="27">
        <f>G168+G169</f>
        <v>192021</v>
      </c>
      <c r="H167" s="23"/>
      <c r="I167" s="23"/>
    </row>
    <row r="168" spans="1:9" ht="39.75" hidden="1" customHeight="1">
      <c r="A168" s="33" t="s">
        <v>95</v>
      </c>
      <c r="B168" s="17" t="s">
        <v>13</v>
      </c>
      <c r="C168" s="17" t="s">
        <v>93</v>
      </c>
      <c r="D168" s="17" t="s">
        <v>194</v>
      </c>
      <c r="E168" s="17" t="s">
        <v>57</v>
      </c>
      <c r="F168" s="17" t="s">
        <v>61</v>
      </c>
      <c r="G168" s="27">
        <v>150000</v>
      </c>
      <c r="H168" s="23"/>
      <c r="I168" s="23"/>
    </row>
    <row r="169" spans="1:9" ht="39.75" hidden="1" customHeight="1">
      <c r="A169" s="16" t="s">
        <v>27</v>
      </c>
      <c r="B169" s="17" t="s">
        <v>13</v>
      </c>
      <c r="C169" s="17" t="s">
        <v>93</v>
      </c>
      <c r="D169" s="17" t="s">
        <v>195</v>
      </c>
      <c r="E169" s="17" t="s">
        <v>57</v>
      </c>
      <c r="F169" s="17" t="s">
        <v>28</v>
      </c>
      <c r="G169" s="27">
        <v>42021</v>
      </c>
      <c r="H169" s="23"/>
      <c r="I169" s="23"/>
    </row>
    <row r="170" spans="1:9" ht="37.5" customHeight="1">
      <c r="A170" s="60" t="s">
        <v>196</v>
      </c>
      <c r="B170" s="17" t="s">
        <v>13</v>
      </c>
      <c r="C170" s="17" t="s">
        <v>93</v>
      </c>
      <c r="D170" s="48" t="s">
        <v>197</v>
      </c>
      <c r="E170" s="17" t="s">
        <v>133</v>
      </c>
      <c r="F170" s="17"/>
      <c r="G170" s="27">
        <f t="shared" ref="G170:G172" si="12">G171</f>
        <v>60000</v>
      </c>
      <c r="H170" s="23"/>
      <c r="I170" s="23"/>
    </row>
    <row r="171" spans="1:9" ht="51.75" customHeight="1">
      <c r="A171" s="33" t="s">
        <v>42</v>
      </c>
      <c r="B171" s="17" t="s">
        <v>13</v>
      </c>
      <c r="C171" s="17" t="s">
        <v>93</v>
      </c>
      <c r="D171" s="48" t="s">
        <v>197</v>
      </c>
      <c r="E171" s="39" t="s">
        <v>43</v>
      </c>
      <c r="F171" s="17"/>
      <c r="G171" s="27">
        <f t="shared" si="12"/>
        <v>60000</v>
      </c>
      <c r="H171" s="23"/>
      <c r="I171" s="23"/>
    </row>
    <row r="172" spans="1:9" ht="54.75" customHeight="1">
      <c r="A172" s="33" t="s">
        <v>44</v>
      </c>
      <c r="B172" s="17" t="s">
        <v>13</v>
      </c>
      <c r="C172" s="17" t="s">
        <v>93</v>
      </c>
      <c r="D172" s="48" t="s">
        <v>197</v>
      </c>
      <c r="E172" s="39" t="s">
        <v>45</v>
      </c>
      <c r="F172" s="17"/>
      <c r="G172" s="27">
        <f t="shared" si="12"/>
        <v>60000</v>
      </c>
      <c r="H172" s="23"/>
      <c r="I172" s="23"/>
    </row>
    <row r="173" spans="1:9" ht="1.5" customHeight="1">
      <c r="A173" s="16" t="s">
        <v>27</v>
      </c>
      <c r="B173" s="17" t="s">
        <v>13</v>
      </c>
      <c r="C173" s="17" t="s">
        <v>93</v>
      </c>
      <c r="D173" s="48" t="s">
        <v>197</v>
      </c>
      <c r="E173" s="17" t="s">
        <v>57</v>
      </c>
      <c r="F173" s="17" t="s">
        <v>28</v>
      </c>
      <c r="G173" s="27">
        <v>60000</v>
      </c>
      <c r="H173" s="23"/>
      <c r="I173" s="23"/>
    </row>
    <row r="174" spans="1:9" ht="75" customHeight="1">
      <c r="A174" s="60" t="s">
        <v>198</v>
      </c>
      <c r="B174" s="17" t="s">
        <v>13</v>
      </c>
      <c r="C174" s="17" t="s">
        <v>93</v>
      </c>
      <c r="D174" s="48" t="s">
        <v>199</v>
      </c>
      <c r="E174" s="17" t="s">
        <v>133</v>
      </c>
      <c r="F174" s="17"/>
      <c r="G174" s="27">
        <f>G175</f>
        <v>80000</v>
      </c>
      <c r="H174" s="23"/>
      <c r="I174" s="23"/>
    </row>
    <row r="175" spans="1:9" ht="57.75" customHeight="1">
      <c r="A175" s="33" t="s">
        <v>42</v>
      </c>
      <c r="B175" s="17" t="s">
        <v>13</v>
      </c>
      <c r="C175" s="17" t="s">
        <v>93</v>
      </c>
      <c r="D175" s="48" t="s">
        <v>199</v>
      </c>
      <c r="E175" s="39" t="s">
        <v>43</v>
      </c>
      <c r="F175" s="17"/>
      <c r="G175" s="27">
        <f>G176</f>
        <v>80000</v>
      </c>
      <c r="H175" s="23"/>
      <c r="I175" s="23"/>
    </row>
    <row r="176" spans="1:9" ht="51.75" customHeight="1">
      <c r="A176" s="33" t="s">
        <v>44</v>
      </c>
      <c r="B176" s="17" t="s">
        <v>13</v>
      </c>
      <c r="C176" s="17" t="s">
        <v>93</v>
      </c>
      <c r="D176" s="48" t="s">
        <v>199</v>
      </c>
      <c r="E176" s="39" t="s">
        <v>45</v>
      </c>
      <c r="F176" s="17"/>
      <c r="G176" s="27">
        <f>G177+G178</f>
        <v>80000</v>
      </c>
      <c r="H176" s="23"/>
      <c r="I176" s="23"/>
    </row>
    <row r="177" spans="1:9" ht="1.5" customHeight="1">
      <c r="A177" s="16" t="s">
        <v>50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51</v>
      </c>
      <c r="G177" s="27">
        <v>30000</v>
      </c>
      <c r="H177" s="23"/>
      <c r="I177" s="23"/>
    </row>
    <row r="178" spans="1:9" ht="39.75" hidden="1" customHeight="1">
      <c r="A178" s="16" t="s">
        <v>27</v>
      </c>
      <c r="B178" s="17" t="s">
        <v>13</v>
      </c>
      <c r="C178" s="17" t="s">
        <v>93</v>
      </c>
      <c r="D178" s="48" t="s">
        <v>199</v>
      </c>
      <c r="E178" s="17" t="s">
        <v>57</v>
      </c>
      <c r="F178" s="17" t="s">
        <v>28</v>
      </c>
      <c r="G178" s="27">
        <v>50000</v>
      </c>
      <c r="H178" s="23"/>
      <c r="I178" s="23"/>
    </row>
    <row r="179" spans="1:9" ht="56.25" customHeight="1">
      <c r="A179" s="32" t="s">
        <v>200</v>
      </c>
      <c r="B179" s="17" t="s">
        <v>13</v>
      </c>
      <c r="C179" s="17" t="s">
        <v>93</v>
      </c>
      <c r="D179" s="48" t="s">
        <v>201</v>
      </c>
      <c r="E179" s="17" t="s">
        <v>133</v>
      </c>
      <c r="F179" s="17"/>
      <c r="G179" s="27">
        <f t="shared" ref="G179:G181" si="13">G180</f>
        <v>30000</v>
      </c>
      <c r="H179" s="23"/>
      <c r="I179" s="23"/>
    </row>
    <row r="180" spans="1:9" ht="52.5" customHeight="1">
      <c r="A180" s="33" t="s">
        <v>42</v>
      </c>
      <c r="B180" s="17" t="s">
        <v>13</v>
      </c>
      <c r="C180" s="17" t="s">
        <v>93</v>
      </c>
      <c r="D180" s="48" t="s">
        <v>201</v>
      </c>
      <c r="E180" s="39" t="s">
        <v>43</v>
      </c>
      <c r="F180" s="17"/>
      <c r="G180" s="27">
        <f t="shared" si="13"/>
        <v>30000</v>
      </c>
      <c r="H180" s="23"/>
      <c r="I180" s="23"/>
    </row>
    <row r="181" spans="1:9" ht="52.5" customHeight="1">
      <c r="A181" s="33" t="s">
        <v>44</v>
      </c>
      <c r="B181" s="17" t="s">
        <v>13</v>
      </c>
      <c r="C181" s="17" t="s">
        <v>93</v>
      </c>
      <c r="D181" s="48" t="s">
        <v>201</v>
      </c>
      <c r="E181" s="39" t="s">
        <v>45</v>
      </c>
      <c r="F181" s="17"/>
      <c r="G181" s="27">
        <f t="shared" si="13"/>
        <v>30000</v>
      </c>
      <c r="H181" s="23"/>
      <c r="I181" s="23"/>
    </row>
    <row r="182" spans="1:9" ht="39.75" hidden="1" customHeight="1">
      <c r="A182" s="16" t="s">
        <v>27</v>
      </c>
      <c r="B182" s="17" t="s">
        <v>13</v>
      </c>
      <c r="C182" s="17" t="s">
        <v>93</v>
      </c>
      <c r="D182" s="48" t="s">
        <v>201</v>
      </c>
      <c r="E182" s="17" t="s">
        <v>57</v>
      </c>
      <c r="F182" s="17" t="s">
        <v>28</v>
      </c>
      <c r="G182" s="27">
        <v>30000</v>
      </c>
      <c r="H182" s="23"/>
      <c r="I182" s="23"/>
    </row>
    <row r="183" spans="1:9" ht="54.75" customHeight="1">
      <c r="A183" s="32" t="s">
        <v>225</v>
      </c>
      <c r="B183" s="17" t="s">
        <v>13</v>
      </c>
      <c r="C183" s="17" t="s">
        <v>93</v>
      </c>
      <c r="D183" s="17" t="s">
        <v>226</v>
      </c>
      <c r="E183" s="17"/>
      <c r="F183" s="17"/>
      <c r="G183" s="59">
        <f t="shared" ref="G183:G185" si="14">G184</f>
        <v>80000</v>
      </c>
      <c r="H183" s="23"/>
      <c r="I183" s="23"/>
    </row>
    <row r="184" spans="1:9" ht="52.5" customHeight="1">
      <c r="A184" s="32" t="s">
        <v>227</v>
      </c>
      <c r="B184" s="17" t="s">
        <v>13</v>
      </c>
      <c r="C184" s="17" t="s">
        <v>93</v>
      </c>
      <c r="D184" s="17" t="s">
        <v>226</v>
      </c>
      <c r="E184" s="17"/>
      <c r="F184" s="17"/>
      <c r="G184" s="27">
        <f t="shared" si="14"/>
        <v>80000</v>
      </c>
      <c r="H184" s="23"/>
      <c r="I184" s="23"/>
    </row>
    <row r="185" spans="1:9" ht="48" customHeight="1">
      <c r="A185" s="33" t="s">
        <v>42</v>
      </c>
      <c r="B185" s="17" t="s">
        <v>13</v>
      </c>
      <c r="C185" s="17" t="s">
        <v>93</v>
      </c>
      <c r="D185" s="17" t="s">
        <v>226</v>
      </c>
      <c r="E185" s="39" t="s">
        <v>43</v>
      </c>
      <c r="F185" s="39"/>
      <c r="G185" s="27">
        <f t="shared" si="14"/>
        <v>80000</v>
      </c>
      <c r="H185" s="23"/>
      <c r="I185" s="23"/>
    </row>
    <row r="186" spans="1:9" ht="49.5" customHeight="1">
      <c r="A186" s="33" t="s">
        <v>44</v>
      </c>
      <c r="B186" s="17" t="s">
        <v>13</v>
      </c>
      <c r="C186" s="17" t="s">
        <v>93</v>
      </c>
      <c r="D186" s="17" t="s">
        <v>226</v>
      </c>
      <c r="E186" s="39" t="s">
        <v>45</v>
      </c>
      <c r="F186" s="39"/>
      <c r="G186" s="27">
        <f>G187+G188</f>
        <v>80000</v>
      </c>
      <c r="H186" s="23"/>
      <c r="I186" s="23"/>
    </row>
    <row r="187" spans="1:9" ht="39.75" hidden="1" customHeight="1">
      <c r="A187" s="16" t="s">
        <v>50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51</v>
      </c>
      <c r="G187" s="27">
        <v>20000</v>
      </c>
      <c r="H187" s="23"/>
      <c r="I187" s="23"/>
    </row>
    <row r="188" spans="1:9" ht="39.75" hidden="1" customHeight="1">
      <c r="A188" s="16" t="s">
        <v>27</v>
      </c>
      <c r="B188" s="17" t="s">
        <v>13</v>
      </c>
      <c r="C188" s="17" t="s">
        <v>93</v>
      </c>
      <c r="D188" s="17" t="s">
        <v>226</v>
      </c>
      <c r="E188" s="17" t="s">
        <v>57</v>
      </c>
      <c r="F188" s="17" t="s">
        <v>28</v>
      </c>
      <c r="G188" s="84">
        <v>60000</v>
      </c>
      <c r="H188" s="23"/>
      <c r="I188" s="23"/>
    </row>
    <row r="189" spans="1:9" ht="24" customHeight="1">
      <c r="A189" s="28" t="s">
        <v>233</v>
      </c>
      <c r="B189" s="29" t="s">
        <v>13</v>
      </c>
      <c r="C189" s="29" t="s">
        <v>234</v>
      </c>
      <c r="D189" s="29"/>
      <c r="E189" s="29"/>
      <c r="F189" s="29"/>
      <c r="G189" s="22">
        <f t="shared" ref="G189:G194" si="15">G190</f>
        <v>5000</v>
      </c>
      <c r="H189" s="23"/>
      <c r="I189" s="23"/>
    </row>
    <row r="190" spans="1:9" ht="84" customHeight="1">
      <c r="A190" s="16" t="s">
        <v>16</v>
      </c>
      <c r="B190" s="17" t="s">
        <v>13</v>
      </c>
      <c r="C190" s="17" t="s">
        <v>96</v>
      </c>
      <c r="D190" s="17"/>
      <c r="E190" s="17"/>
      <c r="F190" s="17"/>
      <c r="G190" s="27">
        <f t="shared" si="15"/>
        <v>5000</v>
      </c>
      <c r="H190" s="23"/>
      <c r="I190" s="23"/>
    </row>
    <row r="191" spans="1:9" ht="75" customHeight="1">
      <c r="A191" s="32" t="s">
        <v>202</v>
      </c>
      <c r="B191" s="17" t="s">
        <v>13</v>
      </c>
      <c r="C191" s="17" t="s">
        <v>96</v>
      </c>
      <c r="D191" s="17" t="s">
        <v>203</v>
      </c>
      <c r="E191" s="17"/>
      <c r="F191" s="17"/>
      <c r="G191" s="27">
        <f t="shared" si="15"/>
        <v>5000</v>
      </c>
      <c r="H191" s="23"/>
      <c r="I191" s="23"/>
    </row>
    <row r="192" spans="1:9" ht="57" customHeight="1">
      <c r="A192" s="16" t="s">
        <v>97</v>
      </c>
      <c r="B192" s="17" t="s">
        <v>13</v>
      </c>
      <c r="C192" s="17" t="s">
        <v>96</v>
      </c>
      <c r="D192" s="17" t="s">
        <v>204</v>
      </c>
      <c r="E192" s="17" t="s">
        <v>133</v>
      </c>
      <c r="F192" s="39"/>
      <c r="G192" s="27">
        <f t="shared" si="15"/>
        <v>5000</v>
      </c>
      <c r="H192" s="23"/>
      <c r="I192" s="23"/>
    </row>
    <row r="193" spans="1:9" ht="46.5" customHeight="1">
      <c r="A193" s="33" t="s">
        <v>42</v>
      </c>
      <c r="B193" s="17" t="s">
        <v>13</v>
      </c>
      <c r="C193" s="17" t="s">
        <v>96</v>
      </c>
      <c r="D193" s="17" t="s">
        <v>204</v>
      </c>
      <c r="E193" s="39" t="s">
        <v>43</v>
      </c>
      <c r="F193" s="17"/>
      <c r="G193" s="27">
        <f t="shared" si="15"/>
        <v>5000</v>
      </c>
      <c r="H193" s="23"/>
      <c r="I193" s="23"/>
    </row>
    <row r="194" spans="1:9" ht="53.25" customHeight="1">
      <c r="A194" s="33" t="s">
        <v>44</v>
      </c>
      <c r="B194" s="17" t="s">
        <v>13</v>
      </c>
      <c r="C194" s="17" t="s">
        <v>96</v>
      </c>
      <c r="D194" s="17" t="s">
        <v>204</v>
      </c>
      <c r="E194" s="17" t="s">
        <v>45</v>
      </c>
      <c r="F194" s="17"/>
      <c r="G194" s="27">
        <f t="shared" si="15"/>
        <v>5000</v>
      </c>
      <c r="H194" s="23"/>
      <c r="I194" s="23"/>
    </row>
    <row r="195" spans="1:9" ht="0.75" customHeight="1">
      <c r="A195" s="16" t="s">
        <v>27</v>
      </c>
      <c r="B195" s="17" t="s">
        <v>13</v>
      </c>
      <c r="C195" s="17" t="s">
        <v>96</v>
      </c>
      <c r="D195" s="17" t="s">
        <v>204</v>
      </c>
      <c r="E195" s="17" t="s">
        <v>57</v>
      </c>
      <c r="F195" s="17" t="s">
        <v>28</v>
      </c>
      <c r="G195" s="27">
        <v>5000</v>
      </c>
      <c r="H195" s="23"/>
      <c r="I195" s="23"/>
    </row>
    <row r="196" spans="1:9" ht="39.75" customHeight="1">
      <c r="A196" s="28" t="s">
        <v>112</v>
      </c>
      <c r="B196" s="29" t="s">
        <v>13</v>
      </c>
      <c r="C196" s="29" t="s">
        <v>113</v>
      </c>
      <c r="D196" s="29"/>
      <c r="E196" s="29"/>
      <c r="F196" s="29"/>
      <c r="G196" s="40">
        <f t="shared" ref="G196:G202" si="16">G197</f>
        <v>1623447</v>
      </c>
      <c r="H196" s="23"/>
      <c r="I196" s="23"/>
    </row>
    <row r="197" spans="1:9" ht="22.5" customHeight="1">
      <c r="A197" s="33" t="s">
        <v>114</v>
      </c>
      <c r="B197" s="39" t="s">
        <v>13</v>
      </c>
      <c r="C197" s="39" t="s">
        <v>115</v>
      </c>
      <c r="D197" s="39"/>
      <c r="E197" s="39"/>
      <c r="F197" s="39"/>
      <c r="G197" s="27">
        <f t="shared" si="16"/>
        <v>1623447</v>
      </c>
      <c r="H197" s="23"/>
      <c r="I197" s="23"/>
    </row>
    <row r="198" spans="1:9" ht="36.75" customHeight="1">
      <c r="A198" s="33" t="s">
        <v>116</v>
      </c>
      <c r="B198" s="39" t="s">
        <v>13</v>
      </c>
      <c r="C198" s="39" t="s">
        <v>115</v>
      </c>
      <c r="D198" s="39" t="s">
        <v>205</v>
      </c>
      <c r="E198" s="39"/>
      <c r="F198" s="39"/>
      <c r="G198" s="27">
        <f>G200</f>
        <v>1623447</v>
      </c>
      <c r="H198" s="23"/>
      <c r="I198" s="23"/>
    </row>
    <row r="199" spans="1:9" ht="52.5" customHeight="1">
      <c r="A199" s="61" t="s">
        <v>206</v>
      </c>
      <c r="B199" s="62" t="s">
        <v>13</v>
      </c>
      <c r="C199" s="62" t="s">
        <v>115</v>
      </c>
      <c r="D199" s="63" t="s">
        <v>207</v>
      </c>
      <c r="E199" s="39"/>
      <c r="F199" s="39"/>
      <c r="G199" s="27">
        <f>G200</f>
        <v>1623447</v>
      </c>
      <c r="H199" s="23"/>
      <c r="I199" s="23"/>
    </row>
    <row r="200" spans="1:9" ht="66.75" customHeight="1">
      <c r="A200" s="16" t="s">
        <v>117</v>
      </c>
      <c r="B200" s="39" t="s">
        <v>13</v>
      </c>
      <c r="C200" s="39" t="s">
        <v>115</v>
      </c>
      <c r="D200" s="50" t="s">
        <v>208</v>
      </c>
      <c r="E200" s="64" t="s">
        <v>133</v>
      </c>
      <c r="F200" s="64"/>
      <c r="G200" s="27">
        <f t="shared" si="16"/>
        <v>1623447</v>
      </c>
      <c r="H200" s="23"/>
      <c r="I200" s="23"/>
    </row>
    <row r="201" spans="1:9" ht="24" customHeight="1">
      <c r="A201" s="65" t="s">
        <v>107</v>
      </c>
      <c r="B201" s="39" t="s">
        <v>13</v>
      </c>
      <c r="C201" s="39" t="s">
        <v>115</v>
      </c>
      <c r="D201" s="50" t="s">
        <v>208</v>
      </c>
      <c r="E201" s="39" t="s">
        <v>108</v>
      </c>
      <c r="F201" s="39"/>
      <c r="G201" s="27">
        <f t="shared" si="16"/>
        <v>1623447</v>
      </c>
      <c r="H201" s="23"/>
      <c r="I201" s="23"/>
    </row>
    <row r="202" spans="1:9" ht="42" customHeight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/>
      <c r="G202" s="27">
        <f t="shared" si="16"/>
        <v>1623447</v>
      </c>
      <c r="H202" s="23"/>
      <c r="I202" s="23"/>
    </row>
    <row r="203" spans="1:9" ht="38.25" customHeight="1">
      <c r="A203" s="16" t="s">
        <v>118</v>
      </c>
      <c r="B203" s="39" t="s">
        <v>13</v>
      </c>
      <c r="C203" s="39" t="s">
        <v>115</v>
      </c>
      <c r="D203" s="50" t="s">
        <v>208</v>
      </c>
      <c r="E203" s="66" t="s">
        <v>110</v>
      </c>
      <c r="F203" s="66" t="s">
        <v>111</v>
      </c>
      <c r="G203" s="27">
        <v>1623447</v>
      </c>
      <c r="H203" s="23"/>
      <c r="I203" s="23"/>
    </row>
    <row r="204" spans="1:9" ht="21.75" customHeight="1">
      <c r="A204" s="28" t="s">
        <v>98</v>
      </c>
      <c r="B204" s="29" t="s">
        <v>13</v>
      </c>
      <c r="C204" s="29" t="s">
        <v>99</v>
      </c>
      <c r="D204" s="29"/>
      <c r="E204" s="29"/>
      <c r="F204" s="29"/>
      <c r="G204" s="40">
        <f>G205</f>
        <v>197800</v>
      </c>
      <c r="H204" s="23"/>
      <c r="I204" s="23"/>
    </row>
    <row r="205" spans="1:9" ht="22.5" customHeight="1">
      <c r="A205" s="67" t="s">
        <v>209</v>
      </c>
      <c r="B205" s="68" t="s">
        <v>69</v>
      </c>
      <c r="C205" s="68" t="s">
        <v>101</v>
      </c>
      <c r="D205" s="55"/>
      <c r="E205" s="29"/>
      <c r="F205" s="29"/>
      <c r="G205" s="40">
        <f>G206</f>
        <v>197800</v>
      </c>
      <c r="H205" s="23"/>
      <c r="I205" s="23"/>
    </row>
    <row r="206" spans="1:9" ht="74.25" customHeight="1">
      <c r="A206" s="16" t="s">
        <v>100</v>
      </c>
      <c r="B206" s="17" t="s">
        <v>13</v>
      </c>
      <c r="C206" s="17" t="s">
        <v>101</v>
      </c>
      <c r="D206" s="17" t="s">
        <v>210</v>
      </c>
      <c r="E206" s="17"/>
      <c r="F206" s="17"/>
      <c r="G206" s="27">
        <f>G207+G214</f>
        <v>197800</v>
      </c>
      <c r="H206" s="23"/>
      <c r="I206" s="23"/>
    </row>
    <row r="207" spans="1:9" ht="42" customHeight="1">
      <c r="A207" s="49" t="s">
        <v>211</v>
      </c>
      <c r="B207" s="47" t="s">
        <v>13</v>
      </c>
      <c r="C207" s="47" t="s">
        <v>101</v>
      </c>
      <c r="D207" s="48" t="s">
        <v>212</v>
      </c>
      <c r="E207" s="50" t="s">
        <v>102</v>
      </c>
      <c r="F207" s="17"/>
      <c r="G207" s="27">
        <f>G208+G211</f>
        <v>93800</v>
      </c>
      <c r="H207" s="23"/>
      <c r="I207" s="23"/>
    </row>
    <row r="208" spans="1:9" ht="46.5" customHeight="1">
      <c r="A208" s="49" t="s">
        <v>213</v>
      </c>
      <c r="B208" s="47" t="s">
        <v>13</v>
      </c>
      <c r="C208" s="47" t="s">
        <v>101</v>
      </c>
      <c r="D208" s="48" t="s">
        <v>214</v>
      </c>
      <c r="E208" s="50" t="s">
        <v>103</v>
      </c>
      <c r="F208" s="39"/>
      <c r="G208" s="27">
        <f>G209</f>
        <v>76800</v>
      </c>
      <c r="H208" s="23"/>
      <c r="I208" s="23"/>
    </row>
    <row r="209" spans="1:9" ht="69" customHeight="1">
      <c r="A209" s="33" t="s">
        <v>215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/>
      <c r="G209" s="27">
        <f>G210</f>
        <v>76800</v>
      </c>
      <c r="H209" s="23"/>
      <c r="I209" s="23"/>
    </row>
    <row r="210" spans="1:9" ht="0.75" customHeight="1">
      <c r="A210" s="33" t="s">
        <v>216</v>
      </c>
      <c r="B210" s="17" t="s">
        <v>69</v>
      </c>
      <c r="C210" s="17" t="s">
        <v>101</v>
      </c>
      <c r="D210" s="48" t="s">
        <v>214</v>
      </c>
      <c r="E210" s="39" t="s">
        <v>229</v>
      </c>
      <c r="F210" s="39" t="s">
        <v>217</v>
      </c>
      <c r="G210" s="27">
        <v>76800</v>
      </c>
      <c r="H210" s="23"/>
      <c r="I210" s="23"/>
    </row>
    <row r="211" spans="1:9" ht="52.5" customHeight="1">
      <c r="A211" s="33" t="s">
        <v>218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55.5" customHeight="1">
      <c r="A212" s="69" t="s">
        <v>220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/>
      <c r="G212" s="27">
        <f>G213</f>
        <v>17000</v>
      </c>
      <c r="H212" s="23"/>
      <c r="I212" s="23"/>
    </row>
    <row r="213" spans="1:9" ht="39.75" hidden="1" customHeight="1">
      <c r="A213" s="69" t="s">
        <v>104</v>
      </c>
      <c r="B213" s="17" t="s">
        <v>69</v>
      </c>
      <c r="C213" s="17" t="s">
        <v>101</v>
      </c>
      <c r="D213" s="17" t="s">
        <v>219</v>
      </c>
      <c r="E213" s="39" t="s">
        <v>228</v>
      </c>
      <c r="F213" s="39" t="s">
        <v>105</v>
      </c>
      <c r="G213" s="27">
        <v>17000</v>
      </c>
      <c r="H213" s="23"/>
      <c r="I213" s="23"/>
    </row>
    <row r="214" spans="1:9" ht="216.75" customHeight="1">
      <c r="A214" s="70" t="s">
        <v>106</v>
      </c>
      <c r="B214" s="17" t="s">
        <v>69</v>
      </c>
      <c r="C214" s="17" t="s">
        <v>101</v>
      </c>
      <c r="D214" s="17" t="s">
        <v>221</v>
      </c>
      <c r="E214" s="39" t="s">
        <v>133</v>
      </c>
      <c r="F214" s="39"/>
      <c r="G214" s="27">
        <f t="shared" ref="G214:G216" si="17">G215</f>
        <v>104000</v>
      </c>
      <c r="H214" s="23"/>
      <c r="I214" s="23"/>
    </row>
    <row r="215" spans="1:9" ht="25.5" customHeight="1">
      <c r="A215" s="65" t="s">
        <v>107</v>
      </c>
      <c r="B215" s="17" t="s">
        <v>69</v>
      </c>
      <c r="C215" s="17" t="s">
        <v>101</v>
      </c>
      <c r="D215" s="17" t="s">
        <v>222</v>
      </c>
      <c r="E215" s="39" t="s">
        <v>108</v>
      </c>
      <c r="F215" s="39"/>
      <c r="G215" s="27">
        <f t="shared" si="17"/>
        <v>104000</v>
      </c>
      <c r="H215" s="23"/>
      <c r="I215" s="23"/>
    </row>
    <row r="216" spans="1:9" ht="39.75" customHeight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/>
      <c r="G216" s="27">
        <f t="shared" si="17"/>
        <v>104000</v>
      </c>
      <c r="H216" s="23"/>
      <c r="I216" s="23"/>
    </row>
    <row r="217" spans="1:9" ht="39.75" hidden="1" customHeight="1">
      <c r="A217" s="71" t="s">
        <v>109</v>
      </c>
      <c r="B217" s="17" t="s">
        <v>69</v>
      </c>
      <c r="C217" s="17" t="s">
        <v>101</v>
      </c>
      <c r="D217" s="17" t="s">
        <v>222</v>
      </c>
      <c r="E217" s="39" t="s">
        <v>110</v>
      </c>
      <c r="F217" s="39" t="s">
        <v>111</v>
      </c>
      <c r="G217" s="27">
        <v>104000</v>
      </c>
      <c r="H217" s="23"/>
      <c r="I217" s="23"/>
    </row>
    <row r="218" spans="1:9" ht="21" customHeight="1">
      <c r="A218" s="65" t="s">
        <v>119</v>
      </c>
      <c r="B218" s="72" t="s">
        <v>13</v>
      </c>
      <c r="C218" s="73" t="s">
        <v>120</v>
      </c>
      <c r="D218" s="73"/>
      <c r="E218" s="73"/>
      <c r="F218" s="73"/>
      <c r="G218" s="22">
        <f>G220</f>
        <v>5000</v>
      </c>
      <c r="H218" s="23"/>
      <c r="I218" s="23"/>
    </row>
    <row r="219" spans="1:9" ht="21.75" customHeight="1">
      <c r="A219" s="71" t="s">
        <v>119</v>
      </c>
      <c r="B219" s="74" t="s">
        <v>13</v>
      </c>
      <c r="C219" s="75" t="s">
        <v>121</v>
      </c>
      <c r="D219" s="76"/>
      <c r="E219" s="75"/>
      <c r="F219" s="75"/>
      <c r="G219" s="77">
        <f t="shared" ref="G219:G221" si="18">G220</f>
        <v>5000</v>
      </c>
      <c r="H219" s="23"/>
      <c r="I219" s="23"/>
    </row>
    <row r="220" spans="1:9" ht="56.25" customHeight="1">
      <c r="A220" s="54" t="s">
        <v>122</v>
      </c>
      <c r="B220" s="74" t="s">
        <v>13</v>
      </c>
      <c r="C220" s="75" t="s">
        <v>121</v>
      </c>
      <c r="D220" s="76" t="s">
        <v>223</v>
      </c>
      <c r="E220" s="76"/>
      <c r="F220" s="76"/>
      <c r="G220" s="77">
        <f t="shared" si="18"/>
        <v>5000</v>
      </c>
      <c r="H220" s="23"/>
      <c r="I220" s="23"/>
    </row>
    <row r="221" spans="1:9" ht="102" customHeight="1">
      <c r="A221" s="16" t="s">
        <v>123</v>
      </c>
      <c r="B221" s="74" t="s">
        <v>13</v>
      </c>
      <c r="C221" s="75" t="s">
        <v>121</v>
      </c>
      <c r="D221" s="76" t="s">
        <v>224</v>
      </c>
      <c r="E221" s="76" t="s">
        <v>133</v>
      </c>
      <c r="F221" s="76"/>
      <c r="G221" s="77">
        <f t="shared" si="18"/>
        <v>5000</v>
      </c>
      <c r="H221" s="23"/>
      <c r="I221" s="23"/>
    </row>
    <row r="222" spans="1:9" ht="16.5" customHeight="1">
      <c r="A222" s="65" t="s">
        <v>107</v>
      </c>
      <c r="B222" s="74" t="s">
        <v>13</v>
      </c>
      <c r="C222" s="75" t="s">
        <v>121</v>
      </c>
      <c r="D222" s="76" t="s">
        <v>224</v>
      </c>
      <c r="E222" s="66" t="s">
        <v>108</v>
      </c>
      <c r="F222" s="66"/>
      <c r="G222" s="77">
        <v>5000</v>
      </c>
      <c r="H222" s="23"/>
      <c r="I222" s="23"/>
    </row>
    <row r="223" spans="1:9" ht="39.75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/>
      <c r="G223" s="79">
        <f>G224</f>
        <v>5000</v>
      </c>
      <c r="H223" s="23"/>
      <c r="I223" s="23"/>
    </row>
    <row r="224" spans="1:9" ht="39.75" hidden="1" customHeight="1">
      <c r="A224" s="16" t="s">
        <v>118</v>
      </c>
      <c r="B224" s="74" t="s">
        <v>13</v>
      </c>
      <c r="C224" s="75" t="s">
        <v>121</v>
      </c>
      <c r="D224" s="76" t="s">
        <v>224</v>
      </c>
      <c r="E224" s="78" t="s">
        <v>110</v>
      </c>
      <c r="F224" s="78" t="s">
        <v>111</v>
      </c>
      <c r="G224" s="77">
        <v>5000</v>
      </c>
      <c r="H224" s="23"/>
      <c r="I224" s="23"/>
    </row>
    <row r="225" spans="1:7" ht="22.5" customHeight="1">
      <c r="A225" s="80" t="s">
        <v>124</v>
      </c>
      <c r="B225" s="81"/>
      <c r="C225" s="81"/>
      <c r="D225" s="81"/>
      <c r="E225" s="81"/>
      <c r="F225" s="81"/>
      <c r="G225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4"/>
  <sheetViews>
    <sheetView topLeftCell="A54" workbookViewId="0">
      <selection activeCell="G45" sqref="G4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89" t="s">
        <v>259</v>
      </c>
      <c r="B1" s="89"/>
      <c r="C1" s="89"/>
      <c r="D1" s="89"/>
      <c r="E1" s="89"/>
      <c r="F1" s="89"/>
      <c r="G1" s="89"/>
    </row>
    <row r="2" spans="1:9" ht="15.75">
      <c r="A2" s="89" t="s">
        <v>247</v>
      </c>
      <c r="B2" s="90"/>
      <c r="C2" s="90"/>
      <c r="D2" s="90"/>
      <c r="E2" s="90"/>
      <c r="F2" s="90"/>
      <c r="G2" s="90"/>
    </row>
    <row r="3" spans="1:9" ht="15.75" customHeight="1">
      <c r="A3" s="89" t="s">
        <v>0</v>
      </c>
      <c r="B3" s="89"/>
      <c r="C3" s="89"/>
      <c r="D3" s="89"/>
      <c r="E3" s="89"/>
      <c r="F3" s="89"/>
      <c r="G3" s="89"/>
    </row>
    <row r="4" spans="1:9" ht="15.75" customHeight="1">
      <c r="A4" s="89" t="s">
        <v>248</v>
      </c>
      <c r="B4" s="89"/>
      <c r="C4" s="89"/>
      <c r="D4" s="89"/>
      <c r="E4" s="89"/>
      <c r="F4" s="89"/>
      <c r="G4" s="89"/>
    </row>
    <row r="5" spans="1:9" ht="77.25" customHeight="1">
      <c r="A5" s="86" t="s">
        <v>255</v>
      </c>
      <c r="B5" s="86"/>
      <c r="C5" s="86"/>
      <c r="D5" s="86"/>
      <c r="E5" s="86"/>
      <c r="F5" s="86"/>
      <c r="G5" s="86"/>
    </row>
    <row r="6" spans="1:9" ht="15.75">
      <c r="A6" s="85"/>
      <c r="B6" s="85"/>
      <c r="C6" s="85"/>
      <c r="D6" s="85"/>
      <c r="E6" s="85"/>
      <c r="F6" s="85"/>
      <c r="G6" s="85"/>
    </row>
    <row r="7" spans="1:9" ht="15.75">
      <c r="A7" s="3"/>
      <c r="B7" s="3"/>
      <c r="C7" s="3"/>
      <c r="D7" s="3"/>
      <c r="E7" s="3"/>
      <c r="F7" s="3"/>
      <c r="G7" s="3" t="s">
        <v>125</v>
      </c>
    </row>
    <row r="8" spans="1:9" ht="141.7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253</v>
      </c>
      <c r="H8" s="6"/>
      <c r="I8" s="6"/>
    </row>
    <row r="9" spans="1:9" ht="15.75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15.75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3.75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5139143</v>
      </c>
      <c r="H11" s="15"/>
      <c r="I11" s="15"/>
    </row>
    <row r="12" spans="1:9" ht="16.5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78.75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11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47.25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110.25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6.5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15.75" hidden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110.25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78.75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94.5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 ht="15.75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 ht="15.75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110.25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48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0.7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1.5" hidden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424781</v>
      </c>
      <c r="H28" s="23"/>
      <c r="I28" s="23"/>
    </row>
    <row r="29" spans="1:9" ht="47.25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424781</v>
      </c>
      <c r="H29" s="23"/>
      <c r="I29" s="23"/>
    </row>
    <row r="30" spans="1:9" ht="1.5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15.75" hidden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15.75" hidden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15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31.5" hidden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1.5" hidden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63" hidden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224781</v>
      </c>
      <c r="H36" s="23"/>
      <c r="I36" s="23"/>
    </row>
    <row r="37" spans="1:9" ht="15.75" hidden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15.75" hidden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15.75" hidden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15.75" hidden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15.75" hidden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15.75" hidden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31.5" hidden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1.5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136781</v>
      </c>
      <c r="H44" s="23"/>
      <c r="I44" s="23"/>
    </row>
    <row r="45" spans="1:9" ht="15.75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31.5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31.5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t="0.75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47.25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10.25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47.25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0.75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1.5" hidden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15.75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78.75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94.5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1.5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28.5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0.75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31.5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78.75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5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47.25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>G64+G68</f>
        <v>44000</v>
      </c>
      <c r="H63" s="15"/>
      <c r="I63" s="15"/>
    </row>
    <row r="64" spans="1:9" ht="47.25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42000</v>
      </c>
      <c r="H64" s="23"/>
      <c r="I64" s="23"/>
    </row>
    <row r="65" spans="1:9" ht="47.25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</f>
        <v>42000</v>
      </c>
      <c r="H65" s="23"/>
      <c r="I65" s="23"/>
    </row>
    <row r="66" spans="1:9" ht="19.5" customHeight="1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17.25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15.75">
      <c r="A68" s="16" t="s">
        <v>33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 t="s">
        <v>34</v>
      </c>
      <c r="G68" s="27">
        <v>2000</v>
      </c>
      <c r="H68" s="23"/>
      <c r="I68" s="23"/>
    </row>
    <row r="69" spans="1:9" ht="15.75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31.5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47.25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63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126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46.5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15.75" hidden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31.5" hidden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136</v>
      </c>
      <c r="F76" s="17" t="s">
        <v>24</v>
      </c>
      <c r="G76" s="27">
        <v>12197</v>
      </c>
      <c r="H76" s="23"/>
      <c r="I76" s="23"/>
    </row>
    <row r="77" spans="1:9" ht="47.25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45.75" customHeight="1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1.5" hidden="1" customHeight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15.75" hidden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47.25" hidden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15.75" hidden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15.75" hidden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15.75" hidden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31.5" hidden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31.5" hidden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47.25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63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G89+G96</f>
        <v>475000</v>
      </c>
      <c r="H88" s="15"/>
      <c r="I88" s="15"/>
    </row>
    <row r="89" spans="1:9" ht="63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325000</v>
      </c>
      <c r="H89" s="15"/>
      <c r="I89" s="15"/>
    </row>
    <row r="90" spans="1:9" ht="45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G92</f>
        <v>325000</v>
      </c>
      <c r="H90" s="15"/>
      <c r="I90" s="15"/>
    </row>
    <row r="91" spans="1:9" ht="30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47.25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47.25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0.75" customHeight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31.5" hidden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47.25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47.25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46.5" customHeight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</f>
        <v>150000</v>
      </c>
      <c r="H98" s="23"/>
      <c r="I98" s="23"/>
    </row>
    <row r="99" spans="1:9" ht="1.5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150000</v>
      </c>
      <c r="H99" s="23"/>
      <c r="I99" s="23"/>
    </row>
    <row r="100" spans="1:9" ht="31.5" hidden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2.25" hidden="1" customHeight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31.5" hidden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45" hidden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78.75" hidden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31.5" hidden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15.75" hidden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47.25" hidden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47.25" hidden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2.25" hidden="1" customHeight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15.75" hidden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15.75" hidden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45" hidden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45" hidden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15.75" hidden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15.75" hidden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15.75" hidden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15.75" hidden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3" hidden="1" customHeight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45" hidden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15.75" hidden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75" hidden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30" hidden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45" hidden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45" hidden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15.75" hidden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15.75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15.75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>
        <v>58658.29</v>
      </c>
      <c r="H127" s="15"/>
      <c r="I127" s="15"/>
    </row>
    <row r="128" spans="1:9" ht="78.75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0.75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3" hidden="1" customHeight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45" hidden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45" hidden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15.75" hidden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15.75" hidden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47.25" hidden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31.5" hidden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15.75" hidden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47.25" hidden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15.75" hidden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0.75" hidden="1" customHeight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15.75" hidden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78.75" hidden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63" hidden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78.75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30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31.5">
      <c r="A146" s="33" t="s">
        <v>241</v>
      </c>
      <c r="B146" s="47" t="s">
        <v>13</v>
      </c>
      <c r="C146" s="47" t="s">
        <v>90</v>
      </c>
      <c r="D146" s="48" t="s">
        <v>181</v>
      </c>
      <c r="E146" s="39"/>
      <c r="F146" s="39"/>
      <c r="G146" s="27">
        <f t="shared" ref="G146:G148" si="11">G147</f>
        <v>58659</v>
      </c>
      <c r="H146" s="23"/>
      <c r="I146" s="23"/>
    </row>
    <row r="147" spans="1:9" ht="47.25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43</v>
      </c>
      <c r="F147" s="39"/>
      <c r="G147" s="27">
        <f t="shared" si="11"/>
        <v>58659</v>
      </c>
      <c r="H147" s="23"/>
      <c r="I147" s="23"/>
    </row>
    <row r="148" spans="1:9" ht="47.25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0.75" customHeight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63" hidden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15.75" hidden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78.75" hidden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47.25" hidden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47.25" hidden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1.5" hidden="1" customHeight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63" hidden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63" hidden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47.25" hidden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15.75" hidden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15.75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3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0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63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47.25">
      <c r="A164" s="33" t="s">
        <v>42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42" customHeight="1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47.25" hidden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15.75" hidden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15.75" hidden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31.5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47.25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47.25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0.75" customHeight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78.75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47.25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47.25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0.75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15.75" hidden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47.25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47.25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47.25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15.75" hidden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47.25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15.75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47.25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47.25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0.75" customHeight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15.75" hidden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15.75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78.75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63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47.25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133</v>
      </c>
      <c r="F191" s="39"/>
      <c r="G191" s="27">
        <f t="shared" si="15"/>
        <v>5000</v>
      </c>
      <c r="H191" s="23"/>
      <c r="I191" s="23"/>
    </row>
    <row r="192" spans="1:9" ht="47.25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47.25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0.75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31.5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15.75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47.25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45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78.75">
      <c r="A199" s="16" t="s">
        <v>117</v>
      </c>
      <c r="B199" s="39" t="s">
        <v>13</v>
      </c>
      <c r="C199" s="39" t="s">
        <v>115</v>
      </c>
      <c r="D199" s="50" t="s">
        <v>208</v>
      </c>
      <c r="E199" s="64" t="s">
        <v>133</v>
      </c>
      <c r="F199" s="64"/>
      <c r="G199" s="27">
        <f t="shared" si="16"/>
        <v>1623447</v>
      </c>
      <c r="H199" s="23"/>
      <c r="I199" s="23"/>
    </row>
    <row r="200" spans="1:9" ht="31.5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108</v>
      </c>
      <c r="F200" s="39"/>
      <c r="G200" s="27">
        <f t="shared" si="16"/>
        <v>1623447</v>
      </c>
      <c r="H200" s="23"/>
      <c r="I200" s="23"/>
    </row>
    <row r="201" spans="1:9" ht="30.75" customHeight="1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110</v>
      </c>
      <c r="F201" s="66"/>
      <c r="G201" s="27">
        <f t="shared" si="16"/>
        <v>1623447</v>
      </c>
      <c r="H201" s="23"/>
      <c r="I201" s="23"/>
    </row>
    <row r="202" spans="1:9" ht="31.5" hidden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15.75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197800</v>
      </c>
      <c r="H203" s="23"/>
      <c r="I203" s="23"/>
    </row>
    <row r="204" spans="1:9" ht="15.75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197800</v>
      </c>
      <c r="H204" s="23"/>
      <c r="I204" s="23"/>
    </row>
    <row r="205" spans="1:9" ht="63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197800</v>
      </c>
      <c r="H205" s="23"/>
      <c r="I205" s="23"/>
    </row>
    <row r="206" spans="1:9" ht="45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102</v>
      </c>
      <c r="F206" s="17"/>
      <c r="G206" s="27">
        <f>G207+G210</f>
        <v>93800</v>
      </c>
      <c r="H206" s="23"/>
      <c r="I206" s="23"/>
    </row>
    <row r="207" spans="1:9" ht="30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103</v>
      </c>
      <c r="F207" s="39"/>
      <c r="G207" s="27">
        <f>G208</f>
        <v>76800</v>
      </c>
      <c r="H207" s="23"/>
      <c r="I207" s="23"/>
    </row>
    <row r="208" spans="1:9" ht="63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229</v>
      </c>
      <c r="F208" s="39"/>
      <c r="G208" s="27">
        <f>G209</f>
        <v>76800</v>
      </c>
      <c r="H208" s="23"/>
      <c r="I208" s="23"/>
    </row>
    <row r="209" spans="1:9" ht="47.25" hidden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47.25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102</v>
      </c>
      <c r="F210" s="39"/>
      <c r="G210" s="27">
        <f>G211</f>
        <v>17000</v>
      </c>
      <c r="H210" s="23"/>
      <c r="I210" s="23"/>
    </row>
    <row r="211" spans="1:9" ht="46.5" customHeight="1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31.5" hidden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204.75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104000</v>
      </c>
      <c r="H213" s="23"/>
      <c r="I213" s="23"/>
    </row>
    <row r="214" spans="1:9" ht="31.5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104000</v>
      </c>
      <c r="H214" s="23"/>
      <c r="I214" s="23"/>
    </row>
    <row r="215" spans="1:9" ht="30.75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104000</v>
      </c>
      <c r="H215" s="23"/>
      <c r="I215" s="23"/>
    </row>
    <row r="216" spans="1:9" ht="31.5" hidden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104000</v>
      </c>
      <c r="H216" s="23"/>
      <c r="I216" s="23"/>
    </row>
    <row r="217" spans="1:9" ht="15.75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15.75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47.25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130.5" customHeight="1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31.5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31.5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31.5" hidden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 ht="15.75">
      <c r="A224" s="80" t="s">
        <v>124</v>
      </c>
      <c r="B224" s="81"/>
      <c r="C224" s="81"/>
      <c r="D224" s="81"/>
      <c r="E224" s="81"/>
      <c r="F224" s="81"/>
      <c r="G224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24"/>
  <sheetViews>
    <sheetView topLeftCell="A29" workbookViewId="0">
      <selection activeCell="G43" sqref="G43"/>
    </sheetView>
  </sheetViews>
  <sheetFormatPr defaultColWidth="19.85546875" defaultRowHeight="15.75"/>
  <cols>
    <col min="1" max="1" width="38.28515625" style="1" customWidth="1"/>
    <col min="2" max="2" width="0.140625" style="1" customWidth="1"/>
    <col min="3" max="3" width="0.2851562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87" t="s">
        <v>260</v>
      </c>
      <c r="B1" s="87"/>
      <c r="C1" s="87"/>
      <c r="D1" s="87"/>
      <c r="E1" s="87"/>
      <c r="F1" s="87"/>
      <c r="G1" s="87"/>
    </row>
    <row r="2" spans="1:9">
      <c r="A2" s="87" t="s">
        <v>247</v>
      </c>
      <c r="B2" s="88"/>
      <c r="C2" s="88"/>
      <c r="D2" s="88"/>
      <c r="E2" s="88"/>
      <c r="F2" s="88"/>
      <c r="G2" s="88"/>
    </row>
    <row r="3" spans="1:9" ht="15.75" customHeight="1">
      <c r="A3" s="87" t="s">
        <v>0</v>
      </c>
      <c r="B3" s="87"/>
      <c r="C3" s="87"/>
      <c r="D3" s="87"/>
      <c r="E3" s="87"/>
      <c r="F3" s="87"/>
      <c r="G3" s="87"/>
    </row>
    <row r="4" spans="1:9" ht="15.75" customHeight="1">
      <c r="A4" s="87" t="s">
        <v>248</v>
      </c>
      <c r="B4" s="87"/>
      <c r="C4" s="87"/>
      <c r="D4" s="87"/>
      <c r="E4" s="87"/>
      <c r="F4" s="87"/>
      <c r="G4" s="87"/>
    </row>
    <row r="5" spans="1:9" ht="66" customHeight="1">
      <c r="A5" s="86" t="s">
        <v>254</v>
      </c>
      <c r="B5" s="86"/>
      <c r="C5" s="86"/>
      <c r="D5" s="86"/>
      <c r="E5" s="86"/>
      <c r="F5" s="86"/>
      <c r="G5" s="86"/>
    </row>
    <row r="6" spans="1:9">
      <c r="A6" s="2"/>
      <c r="B6" s="2"/>
      <c r="C6" s="2"/>
      <c r="D6" s="2"/>
      <c r="E6" s="2"/>
      <c r="F6" s="2"/>
      <c r="G6" s="2"/>
    </row>
    <row r="7" spans="1:9">
      <c r="A7" s="3"/>
      <c r="B7" s="3"/>
      <c r="C7" s="3"/>
      <c r="D7" s="3"/>
      <c r="E7" s="3"/>
      <c r="F7" s="3"/>
      <c r="G7" s="3" t="s">
        <v>125</v>
      </c>
    </row>
    <row r="8" spans="1:9" ht="200.25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253</v>
      </c>
      <c r="H8" s="6"/>
      <c r="I8" s="6"/>
    </row>
    <row r="9" spans="1:9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3.75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5139143</v>
      </c>
      <c r="H11" s="15"/>
      <c r="I11" s="15"/>
    </row>
    <row r="12" spans="1:9" ht="21.75" customHeight="1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78.75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11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39.75" customHeight="1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110.25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8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2.25" hidden="1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94.5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78.75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78.75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 ht="27.75" customHeight="1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 ht="0.75" customHeight="1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109.5" customHeight="1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18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0.7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12.75" hidden="1" customHeight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 customHeight="1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424781</v>
      </c>
      <c r="H28" s="23"/>
      <c r="I28" s="23"/>
    </row>
    <row r="29" spans="1:9" ht="45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424781</v>
      </c>
      <c r="H29" s="23"/>
      <c r="I29" s="23"/>
    </row>
    <row r="30" spans="1:9" ht="0.75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15.75" hidden="1" customHeight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21" hidden="1" customHeight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13.5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15.75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11.25" hidden="1" customHeight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9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224781</v>
      </c>
      <c r="H36" s="23"/>
      <c r="I36" s="23"/>
    </row>
    <row r="37" spans="1:9" ht="16.5" hidden="1" customHeight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11.25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18.75" hidden="1" customHeight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16.5" hidden="1" customHeight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11.25" hidden="1" customHeight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26.25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1100</v>
      </c>
      <c r="H42" s="23"/>
      <c r="I42" s="23"/>
    </row>
    <row r="43" spans="1:9" ht="19.5" hidden="1" customHeight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21.75" hidden="1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136681</v>
      </c>
      <c r="H44" s="23"/>
      <c r="I44" s="23"/>
    </row>
    <row r="45" spans="1:9" ht="24" customHeight="1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4000</v>
      </c>
      <c r="H45" s="23"/>
      <c r="I45" s="23"/>
    </row>
    <row r="46" spans="1:9" ht="35.25" customHeight="1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4000</v>
      </c>
      <c r="H46" s="23"/>
      <c r="I46" s="23"/>
    </row>
    <row r="47" spans="1:9" ht="48" hidden="1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4000</v>
      </c>
      <c r="H47" s="23"/>
      <c r="I47" s="23"/>
    </row>
    <row r="48" spans="1:9" ht="63" hidden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4000</v>
      </c>
      <c r="H48" s="23"/>
      <c r="I48" s="23"/>
    </row>
    <row r="49" spans="1:9" ht="51.75" customHeight="1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10.25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52.5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63" hidden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63" hidden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63" hidden="1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0.75" hidden="1" customHeight="1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94.5" hidden="1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6" customHeight="1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18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3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30.75" customHeight="1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27.75" customHeight="1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2.75" customHeight="1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54" customHeight="1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47.25" customHeight="1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78.75" hidden="1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G66+G67+G68</f>
        <v>44000</v>
      </c>
      <c r="H65" s="23"/>
      <c r="I65" s="23"/>
    </row>
    <row r="66" spans="1:9" ht="63" hidden="1">
      <c r="A66" s="16" t="s">
        <v>33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0.75" hidden="1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27.75" hidden="1" customHeight="1">
      <c r="A68" s="16" t="s">
        <v>54</v>
      </c>
      <c r="B68" s="39" t="s">
        <v>69</v>
      </c>
      <c r="C68" s="39" t="s">
        <v>67</v>
      </c>
      <c r="D68" s="21" t="s">
        <v>143</v>
      </c>
      <c r="E68" s="39" t="s">
        <v>65</v>
      </c>
      <c r="F68" s="39" t="s">
        <v>34</v>
      </c>
      <c r="G68" s="27">
        <v>2000</v>
      </c>
      <c r="H68" s="23"/>
      <c r="I68" s="23"/>
    </row>
    <row r="69" spans="1:9" ht="27" customHeight="1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15" customHeight="1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46.5" customHeight="1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61.5" customHeight="1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95.25" customHeight="1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2.25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15.75" hidden="1" customHeight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21.75" hidden="1" customHeight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24</v>
      </c>
      <c r="G76" s="27">
        <v>12197</v>
      </c>
      <c r="H76" s="23"/>
      <c r="I76" s="23"/>
    </row>
    <row r="77" spans="1:9" ht="42" customHeight="1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0.75" hidden="1" customHeight="1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63" hidden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1.5" hidden="1" customHeight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63" hidden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63" hidden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63" hidden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63" hidden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63" hidden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63" hidden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1.5" customHeight="1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61.5" hidden="1" customHeight="1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</f>
        <v>475000</v>
      </c>
      <c r="H88" s="15"/>
      <c r="I88" s="15"/>
    </row>
    <row r="89" spans="1:9" ht="63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475000</v>
      </c>
      <c r="H89" s="15"/>
      <c r="I89" s="15"/>
    </row>
    <row r="90" spans="1:9" ht="60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G91+G96</f>
        <v>475000</v>
      </c>
      <c r="H90" s="15"/>
      <c r="I90" s="15"/>
    </row>
    <row r="91" spans="1:9" ht="58.5" customHeight="1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0.75" hidden="1" customHeight="1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0.75" hidden="1" customHeight="1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63" hidden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63" hidden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62.25" customHeight="1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63" hidden="1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63" hidden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</f>
        <v>150000</v>
      </c>
      <c r="H98" s="23"/>
      <c r="I98" s="23"/>
    </row>
    <row r="99" spans="1:9" ht="0.75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150000</v>
      </c>
      <c r="H99" s="23"/>
      <c r="I99" s="23"/>
    </row>
    <row r="100" spans="1:9" ht="63" hidden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0.75" hidden="1" customHeight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63" hidden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60" hidden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78.75" hidden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78.75" hidden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60" hidden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63" hidden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63" hidden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0.75" hidden="1" customHeight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63" hidden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60" hidden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60" hidden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60" hidden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63" hidden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63" hidden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63" hidden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60" hidden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0.75" hidden="1" customHeight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60" hidden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4.5" hidden="1" customHeight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75" hidden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0.75" hidden="1" customHeight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60" hidden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1.5" hidden="1" customHeight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60" hidden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24" customHeight="1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0.75" hidden="1" customHeight="1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/>
      <c r="H127" s="15"/>
      <c r="I127" s="15"/>
    </row>
    <row r="128" spans="1:9" ht="83.25" hidden="1" customHeight="1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0.75" hidden="1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63" hidden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63" hidden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63" hidden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63" hidden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63" hidden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0.75" hidden="1" customHeight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63" hidden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63" hidden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63" hidden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63" hidden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63" hidden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60" hidden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78.75" hidden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63" hidden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78.75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45.75" customHeight="1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28.5" customHeight="1">
      <c r="A146" s="33" t="s">
        <v>241</v>
      </c>
      <c r="B146" s="47" t="s">
        <v>13</v>
      </c>
      <c r="C146" s="47" t="s">
        <v>90</v>
      </c>
      <c r="D146" s="48" t="s">
        <v>181</v>
      </c>
      <c r="E146" s="39" t="s">
        <v>43</v>
      </c>
      <c r="F146" s="39"/>
      <c r="G146" s="27">
        <f t="shared" ref="G146:G148" si="11">G147</f>
        <v>58659</v>
      </c>
      <c r="H146" s="23"/>
      <c r="I146" s="23"/>
    </row>
    <row r="147" spans="1:9" ht="60" hidden="1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43</v>
      </c>
      <c r="F147" s="39"/>
      <c r="G147" s="27">
        <f t="shared" si="11"/>
        <v>58659</v>
      </c>
      <c r="H147" s="23"/>
      <c r="I147" s="23"/>
    </row>
    <row r="148" spans="1:9" ht="60" hidden="1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63" hidden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0.75" customHeight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60" hidden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0.75" hidden="1" customHeight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63" hidden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0.75" hidden="1" customHeight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63" hidden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63" hidden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63" hidden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63" hidden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63" hidden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63" hidden="1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3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0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63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58.5" customHeight="1">
      <c r="A164" s="32" t="s">
        <v>190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63" hidden="1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63" hidden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63" hidden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63" hidden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63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0.75" customHeight="1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63" hidden="1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63" hidden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78.75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63" hidden="1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63" hidden="1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2.25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63" hidden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62.25" customHeight="1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63" hidden="1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0.75" customHeight="1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0.75" customHeight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63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60" customHeight="1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63" hidden="1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63" hidden="1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63" hidden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63" hidden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47.25" hidden="1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78.75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63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63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43</v>
      </c>
      <c r="F191" s="39"/>
      <c r="G191" s="27">
        <f t="shared" si="15"/>
        <v>5000</v>
      </c>
      <c r="H191" s="23"/>
      <c r="I191" s="23"/>
    </row>
    <row r="192" spans="1:9" ht="63" hidden="1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63" hidden="1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0.75" hidden="1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47.25" hidden="1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63" hidden="1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41.25" customHeight="1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60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78.75">
      <c r="A199" s="16" t="s">
        <v>117</v>
      </c>
      <c r="B199" s="39" t="s">
        <v>13</v>
      </c>
      <c r="C199" s="39" t="s">
        <v>115</v>
      </c>
      <c r="D199" s="50" t="s">
        <v>208</v>
      </c>
      <c r="E199" s="64" t="s">
        <v>133</v>
      </c>
      <c r="F199" s="64"/>
      <c r="G199" s="27">
        <f t="shared" si="16"/>
        <v>1623447</v>
      </c>
      <c r="H199" s="23"/>
      <c r="I199" s="23"/>
    </row>
    <row r="200" spans="1:9" ht="63" hidden="1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108</v>
      </c>
      <c r="F200" s="39"/>
      <c r="G200" s="27">
        <f t="shared" si="16"/>
        <v>1623447</v>
      </c>
      <c r="H200" s="23"/>
      <c r="I200" s="23"/>
    </row>
    <row r="201" spans="1:9" ht="0.75" customHeight="1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110</v>
      </c>
      <c r="F201" s="66"/>
      <c r="G201" s="27">
        <f t="shared" si="16"/>
        <v>1623447</v>
      </c>
      <c r="H201" s="23"/>
      <c r="I201" s="23"/>
    </row>
    <row r="202" spans="1:9" ht="63" hidden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47.25" hidden="1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197800</v>
      </c>
      <c r="H203" s="23"/>
      <c r="I203" s="23"/>
    </row>
    <row r="204" spans="1:9" ht="60" hidden="1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197800</v>
      </c>
      <c r="H204" s="23"/>
      <c r="I204" s="23"/>
    </row>
    <row r="205" spans="1:9" ht="63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197800</v>
      </c>
      <c r="H205" s="23"/>
      <c r="I205" s="23"/>
    </row>
    <row r="206" spans="1:9" ht="60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133</v>
      </c>
      <c r="F206" s="17"/>
      <c r="G206" s="27">
        <f>G207+G210</f>
        <v>93800</v>
      </c>
      <c r="H206" s="23"/>
      <c r="I206" s="23"/>
    </row>
    <row r="207" spans="1:9" ht="60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103</v>
      </c>
      <c r="F207" s="39"/>
      <c r="G207" s="27">
        <f>G208</f>
        <v>76800</v>
      </c>
      <c r="H207" s="23"/>
      <c r="I207" s="23"/>
    </row>
    <row r="208" spans="1:9" ht="59.25" customHeight="1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229</v>
      </c>
      <c r="F208" s="39"/>
      <c r="G208" s="27">
        <f>G209</f>
        <v>76800</v>
      </c>
      <c r="H208" s="23"/>
      <c r="I208" s="23"/>
    </row>
    <row r="209" spans="1:9" ht="63" hidden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62.25" customHeight="1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228</v>
      </c>
      <c r="F210" s="39"/>
      <c r="G210" s="27">
        <f>G211</f>
        <v>17000</v>
      </c>
      <c r="H210" s="23"/>
      <c r="I210" s="23"/>
    </row>
    <row r="211" spans="1:9" ht="63" hidden="1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29.25" customHeight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204.75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104000</v>
      </c>
      <c r="H213" s="23"/>
      <c r="I213" s="23"/>
    </row>
    <row r="214" spans="1:9" ht="0.75" customHeight="1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104000</v>
      </c>
      <c r="H214" s="23"/>
      <c r="I214" s="23"/>
    </row>
    <row r="215" spans="1:9" ht="42.75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104000</v>
      </c>
      <c r="H215" s="23"/>
      <c r="I215" s="23"/>
    </row>
    <row r="216" spans="1:9" ht="63" hidden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104000</v>
      </c>
      <c r="H216" s="23"/>
      <c r="I216" s="23"/>
    </row>
    <row r="217" spans="1:9" ht="47.25" hidden="1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63" hidden="1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44.25" customHeight="1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138.75" customHeight="1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63" hidden="1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41.25" customHeight="1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0.75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>
      <c r="A224" s="80" t="s">
        <v>124</v>
      </c>
      <c r="B224" s="81"/>
      <c r="C224" s="81"/>
      <c r="D224" s="81"/>
      <c r="E224" s="81"/>
      <c r="F224" s="81"/>
      <c r="G224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25"/>
  <sheetViews>
    <sheetView topLeftCell="A48" workbookViewId="0">
      <selection activeCell="G49" sqref="G49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87" t="s">
        <v>261</v>
      </c>
      <c r="B1" s="87"/>
      <c r="C1" s="87"/>
      <c r="D1" s="87"/>
      <c r="E1" s="87"/>
      <c r="F1" s="87"/>
      <c r="G1" s="87"/>
    </row>
    <row r="2" spans="1:9">
      <c r="A2" s="87" t="s">
        <v>247</v>
      </c>
      <c r="B2" s="88"/>
      <c r="C2" s="88"/>
      <c r="D2" s="88"/>
      <c r="E2" s="88"/>
      <c r="F2" s="88"/>
      <c r="G2" s="88"/>
    </row>
    <row r="3" spans="1:9" ht="15.75" customHeight="1">
      <c r="A3" s="87" t="s">
        <v>0</v>
      </c>
      <c r="B3" s="87"/>
      <c r="C3" s="87"/>
      <c r="D3" s="87"/>
      <c r="E3" s="87"/>
      <c r="F3" s="87"/>
      <c r="G3" s="87"/>
    </row>
    <row r="4" spans="1:9" ht="15.75" customHeight="1">
      <c r="A4" s="87" t="s">
        <v>248</v>
      </c>
      <c r="B4" s="87"/>
      <c r="C4" s="87"/>
      <c r="D4" s="87"/>
      <c r="E4" s="87"/>
      <c r="F4" s="87"/>
      <c r="G4" s="87"/>
    </row>
    <row r="5" spans="1:9" ht="62.25" customHeight="1">
      <c r="A5" s="86" t="s">
        <v>257</v>
      </c>
      <c r="B5" s="86"/>
      <c r="C5" s="86"/>
      <c r="D5" s="86"/>
      <c r="E5" s="86"/>
      <c r="F5" s="86"/>
      <c r="G5" s="86"/>
    </row>
    <row r="6" spans="1:9">
      <c r="A6" s="2"/>
      <c r="B6" s="2"/>
      <c r="C6" s="2"/>
      <c r="D6" s="2"/>
      <c r="E6" s="2"/>
      <c r="F6" s="2"/>
      <c r="G6" s="2"/>
    </row>
    <row r="7" spans="1:9">
      <c r="A7" s="3"/>
      <c r="B7" s="3"/>
      <c r="C7" s="3"/>
      <c r="D7" s="3"/>
      <c r="E7" s="3"/>
      <c r="F7" s="3"/>
      <c r="G7" s="3" t="s">
        <v>125</v>
      </c>
    </row>
    <row r="8" spans="1:9" ht="128.25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256</v>
      </c>
      <c r="H8" s="6"/>
      <c r="I8" s="6"/>
    </row>
    <row r="9" spans="1:9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3.75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G12+G70+G88+G102+G127+G189+G196+G204+G218</f>
        <v>5139143</v>
      </c>
      <c r="H11" s="15"/>
      <c r="I11" s="15"/>
    </row>
    <row r="12" spans="1:9" ht="16.5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78.75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11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31.5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110.25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7.25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0.75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94.5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78.75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78.75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110.25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47.25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0.75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1.5" hidden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424681</v>
      </c>
      <c r="H28" s="23"/>
      <c r="I28" s="23"/>
    </row>
    <row r="29" spans="1:9" ht="47.25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424681</v>
      </c>
      <c r="H29" s="23"/>
      <c r="I29" s="23"/>
    </row>
    <row r="30" spans="1:9" ht="63" hidden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idden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idden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idden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31.5" hidden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1.5" hidden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63" hidden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224681</v>
      </c>
      <c r="H36" s="23"/>
      <c r="I36" s="23"/>
    </row>
    <row r="37" spans="1:9" hidden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idden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idden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idden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idden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idden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31.5" hidden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31.5" hidden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136681</v>
      </c>
      <c r="H44" s="23"/>
      <c r="I44" s="23"/>
    </row>
    <row r="45" spans="1:9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4100</v>
      </c>
      <c r="H45" s="23"/>
      <c r="I45" s="23"/>
    </row>
    <row r="46" spans="1:9" ht="31.5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4100</v>
      </c>
      <c r="H46" s="23"/>
      <c r="I46" s="23"/>
    </row>
    <row r="47" spans="1:9" ht="0.75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4100</v>
      </c>
      <c r="H47" s="23"/>
      <c r="I47" s="23"/>
    </row>
    <row r="48" spans="1:9" ht="0.75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4100</v>
      </c>
      <c r="H48" s="23"/>
      <c r="I48" s="23"/>
    </row>
    <row r="49" spans="1:9" ht="47.25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10.25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46.5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idden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1.5" hidden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78.75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94.5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1.5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14.25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2.25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31.5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3" si="3">G61</f>
        <v>44000</v>
      </c>
      <c r="H60" s="23"/>
      <c r="I60" s="23"/>
    </row>
    <row r="61" spans="1:9" ht="78.75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5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47.25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47.25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>G65+G68</f>
        <v>44000</v>
      </c>
      <c r="H64" s="23"/>
      <c r="I64" s="23"/>
    </row>
    <row r="65" spans="1:9" ht="47.25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</f>
        <v>42000</v>
      </c>
      <c r="H65" s="23"/>
      <c r="I65" s="23"/>
    </row>
    <row r="66" spans="1:9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47.25">
      <c r="A68" s="33" t="s">
        <v>44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/>
      <c r="G68" s="27">
        <f>G69</f>
        <v>2000</v>
      </c>
      <c r="H68" s="23"/>
      <c r="I68" s="23"/>
    </row>
    <row r="69" spans="1:9">
      <c r="A69" s="16" t="s">
        <v>33</v>
      </c>
      <c r="B69" s="39" t="s">
        <v>69</v>
      </c>
      <c r="C69" s="39" t="s">
        <v>67</v>
      </c>
      <c r="D69" s="21" t="s">
        <v>143</v>
      </c>
      <c r="E69" s="39" t="s">
        <v>65</v>
      </c>
      <c r="F69" s="39" t="s">
        <v>34</v>
      </c>
      <c r="G69" s="27">
        <v>2000</v>
      </c>
      <c r="H69" s="23"/>
      <c r="I69" s="23"/>
    </row>
    <row r="70" spans="1:9">
      <c r="A70" s="28" t="s">
        <v>70</v>
      </c>
      <c r="B70" s="29" t="s">
        <v>13</v>
      </c>
      <c r="C70" s="29" t="s">
        <v>71</v>
      </c>
      <c r="D70" s="29"/>
      <c r="E70" s="29"/>
      <c r="F70" s="29"/>
      <c r="G70" s="40">
        <f t="shared" ref="G70:G72" si="4">G71</f>
        <v>81919</v>
      </c>
      <c r="H70" s="23"/>
      <c r="I70" s="23"/>
    </row>
    <row r="71" spans="1:9" ht="31.5">
      <c r="A71" s="16" t="s">
        <v>72</v>
      </c>
      <c r="B71" s="17" t="s">
        <v>13</v>
      </c>
      <c r="C71" s="17" t="s">
        <v>73</v>
      </c>
      <c r="D71" s="21"/>
      <c r="E71" s="17"/>
      <c r="F71" s="17"/>
      <c r="G71" s="27">
        <f t="shared" si="4"/>
        <v>81919</v>
      </c>
      <c r="H71" s="23"/>
      <c r="I71" s="23"/>
    </row>
    <row r="72" spans="1:9" ht="47.25">
      <c r="A72" s="37" t="s">
        <v>144</v>
      </c>
      <c r="B72" s="19" t="s">
        <v>145</v>
      </c>
      <c r="C72" s="20" t="s">
        <v>73</v>
      </c>
      <c r="D72" s="21" t="s">
        <v>146</v>
      </c>
      <c r="E72" s="17"/>
      <c r="F72" s="17"/>
      <c r="G72" s="27">
        <f t="shared" si="4"/>
        <v>81919</v>
      </c>
      <c r="H72" s="23"/>
      <c r="I72" s="23"/>
    </row>
    <row r="73" spans="1:9" ht="63">
      <c r="A73" s="33" t="s">
        <v>74</v>
      </c>
      <c r="B73" s="17" t="s">
        <v>13</v>
      </c>
      <c r="C73" s="17" t="s">
        <v>73</v>
      </c>
      <c r="D73" s="17" t="s">
        <v>147</v>
      </c>
      <c r="E73" s="17" t="s">
        <v>133</v>
      </c>
      <c r="F73" s="17"/>
      <c r="G73" s="27">
        <f>G74+G78</f>
        <v>81919</v>
      </c>
      <c r="H73" s="23"/>
      <c r="I73" s="23"/>
    </row>
    <row r="74" spans="1:9" ht="126">
      <c r="A74" s="16" t="s">
        <v>17</v>
      </c>
      <c r="B74" s="17" t="s">
        <v>13</v>
      </c>
      <c r="C74" s="17" t="s">
        <v>73</v>
      </c>
      <c r="D74" s="17" t="s">
        <v>147</v>
      </c>
      <c r="E74" s="17" t="s">
        <v>18</v>
      </c>
      <c r="F74" s="17"/>
      <c r="G74" s="27">
        <f>G75</f>
        <v>52583</v>
      </c>
      <c r="H74" s="23"/>
      <c r="I74" s="23"/>
    </row>
    <row r="75" spans="1:9" ht="47.25">
      <c r="A75" s="33" t="s">
        <v>26</v>
      </c>
      <c r="B75" s="17" t="s">
        <v>13</v>
      </c>
      <c r="C75" s="17" t="s">
        <v>73</v>
      </c>
      <c r="D75" s="17" t="s">
        <v>147</v>
      </c>
      <c r="E75" s="17" t="s">
        <v>19</v>
      </c>
      <c r="F75" s="17"/>
      <c r="G75" s="27">
        <f>G76+G77</f>
        <v>52583</v>
      </c>
      <c r="H75" s="23"/>
      <c r="I75" s="23"/>
    </row>
    <row r="76" spans="1:9" hidden="1">
      <c r="A76" s="16" t="s">
        <v>20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22</v>
      </c>
      <c r="G76" s="27">
        <v>40386</v>
      </c>
      <c r="H76" s="23"/>
      <c r="I76" s="23"/>
    </row>
    <row r="77" spans="1:9" ht="31.5" hidden="1">
      <c r="A77" s="16" t="s">
        <v>23</v>
      </c>
      <c r="B77" s="17" t="s">
        <v>13</v>
      </c>
      <c r="C77" s="17" t="s">
        <v>73</v>
      </c>
      <c r="D77" s="17" t="s">
        <v>147</v>
      </c>
      <c r="E77" s="17" t="s">
        <v>136</v>
      </c>
      <c r="F77" s="17" t="s">
        <v>24</v>
      </c>
      <c r="G77" s="27">
        <v>12197</v>
      </c>
      <c r="H77" s="23"/>
      <c r="I77" s="23"/>
    </row>
    <row r="78" spans="1:9" ht="47.25">
      <c r="A78" s="33" t="s">
        <v>42</v>
      </c>
      <c r="B78" s="17" t="s">
        <v>13</v>
      </c>
      <c r="C78" s="17" t="s">
        <v>73</v>
      </c>
      <c r="D78" s="17" t="s">
        <v>147</v>
      </c>
      <c r="E78" s="17" t="s">
        <v>43</v>
      </c>
      <c r="F78" s="17"/>
      <c r="G78" s="27">
        <f>G79</f>
        <v>29336</v>
      </c>
      <c r="H78" s="23"/>
      <c r="I78" s="23"/>
    </row>
    <row r="79" spans="1:9" ht="46.5" customHeight="1">
      <c r="A79" s="33" t="s">
        <v>44</v>
      </c>
      <c r="B79" s="17" t="s">
        <v>13</v>
      </c>
      <c r="C79" s="17" t="s">
        <v>73</v>
      </c>
      <c r="D79" s="17" t="s">
        <v>147</v>
      </c>
      <c r="E79" s="17" t="s">
        <v>45</v>
      </c>
      <c r="F79" s="17"/>
      <c r="G79" s="27">
        <f>G80+G82</f>
        <v>29336</v>
      </c>
      <c r="H79" s="23"/>
      <c r="I79" s="23"/>
    </row>
    <row r="80" spans="1:9" ht="47.25" hidden="1">
      <c r="A80" s="33" t="s">
        <v>42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/>
      <c r="G80" s="27">
        <f>G81</f>
        <v>900</v>
      </c>
      <c r="H80" s="23"/>
      <c r="I80" s="23"/>
    </row>
    <row r="81" spans="1:9" hidden="1">
      <c r="A81" s="16" t="s">
        <v>50</v>
      </c>
      <c r="B81" s="17" t="s">
        <v>13</v>
      </c>
      <c r="C81" s="17" t="s">
        <v>73</v>
      </c>
      <c r="D81" s="17" t="s">
        <v>147</v>
      </c>
      <c r="E81" s="17" t="s">
        <v>47</v>
      </c>
      <c r="F81" s="17" t="s">
        <v>51</v>
      </c>
      <c r="G81" s="27">
        <v>900</v>
      </c>
      <c r="H81" s="23"/>
      <c r="I81" s="23"/>
    </row>
    <row r="82" spans="1:9" ht="47.25" hidden="1">
      <c r="A82" s="33" t="s">
        <v>42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/>
      <c r="G82" s="27">
        <f>G83+G84+G85+G86+G87</f>
        <v>28436</v>
      </c>
      <c r="H82" s="23"/>
      <c r="I82" s="23"/>
    </row>
    <row r="83" spans="1:9" hidden="1">
      <c r="A83" s="16" t="s">
        <v>48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49</v>
      </c>
      <c r="G83" s="27">
        <v>3000</v>
      </c>
      <c r="H83" s="23"/>
      <c r="I83" s="23"/>
    </row>
    <row r="84" spans="1:9" hidden="1">
      <c r="A84" s="16" t="s">
        <v>60</v>
      </c>
      <c r="B84" s="17" t="s">
        <v>13</v>
      </c>
      <c r="C84" s="17" t="s">
        <v>73</v>
      </c>
      <c r="D84" s="17" t="s">
        <v>147</v>
      </c>
      <c r="E84" s="17" t="s">
        <v>57</v>
      </c>
      <c r="F84" s="17" t="s">
        <v>61</v>
      </c>
      <c r="G84" s="27">
        <v>1200</v>
      </c>
      <c r="H84" s="23"/>
      <c r="I84" s="23"/>
    </row>
    <row r="85" spans="1:9" hidden="1">
      <c r="A85" s="16" t="s">
        <v>50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51</v>
      </c>
      <c r="G85" s="27"/>
      <c r="H85" s="23"/>
      <c r="I85" s="23"/>
    </row>
    <row r="86" spans="1:9" ht="31.5" hidden="1">
      <c r="A86" s="16" t="s">
        <v>76</v>
      </c>
      <c r="B86" s="17" t="s">
        <v>13</v>
      </c>
      <c r="C86" s="17" t="s">
        <v>73</v>
      </c>
      <c r="D86" s="17" t="s">
        <v>75</v>
      </c>
      <c r="E86" s="17" t="s">
        <v>57</v>
      </c>
      <c r="F86" s="17" t="s">
        <v>53</v>
      </c>
      <c r="G86" s="27">
        <v>10000</v>
      </c>
      <c r="H86" s="23"/>
      <c r="I86" s="23"/>
    </row>
    <row r="87" spans="1:9" ht="31.5" hidden="1">
      <c r="A87" s="16" t="s">
        <v>54</v>
      </c>
      <c r="B87" s="17" t="s">
        <v>13</v>
      </c>
      <c r="C87" s="17" t="s">
        <v>73</v>
      </c>
      <c r="D87" s="17" t="s">
        <v>147</v>
      </c>
      <c r="E87" s="17" t="s">
        <v>57</v>
      </c>
      <c r="F87" s="17" t="s">
        <v>55</v>
      </c>
      <c r="G87" s="27">
        <v>14236</v>
      </c>
      <c r="H87" s="23"/>
      <c r="I87" s="23"/>
    </row>
    <row r="88" spans="1:9" ht="36.75" customHeight="1">
      <c r="A88" s="28" t="s">
        <v>77</v>
      </c>
      <c r="B88" s="29" t="s">
        <v>13</v>
      </c>
      <c r="C88" s="29" t="s">
        <v>78</v>
      </c>
      <c r="D88" s="29"/>
      <c r="E88" s="29"/>
      <c r="F88" s="29"/>
      <c r="G88" s="41">
        <f>G89</f>
        <v>475000</v>
      </c>
      <c r="H88" s="15"/>
      <c r="I88" s="15"/>
    </row>
    <row r="89" spans="1:9" ht="66" customHeight="1">
      <c r="A89" s="42" t="s">
        <v>79</v>
      </c>
      <c r="B89" s="17" t="s">
        <v>13</v>
      </c>
      <c r="C89" s="17" t="s">
        <v>80</v>
      </c>
      <c r="D89" s="17"/>
      <c r="E89" s="17"/>
      <c r="F89" s="17"/>
      <c r="G89" s="31">
        <f>G90+G97</f>
        <v>475000</v>
      </c>
      <c r="H89" s="15"/>
      <c r="I89" s="15"/>
    </row>
    <row r="90" spans="1:9" ht="63">
      <c r="A90" s="16" t="s">
        <v>81</v>
      </c>
      <c r="B90" s="17" t="s">
        <v>13</v>
      </c>
      <c r="C90" s="17" t="s">
        <v>80</v>
      </c>
      <c r="D90" s="17" t="s">
        <v>148</v>
      </c>
      <c r="E90" s="17"/>
      <c r="F90" s="17"/>
      <c r="G90" s="31">
        <f>G91</f>
        <v>325000</v>
      </c>
      <c r="H90" s="15"/>
      <c r="I90" s="15"/>
    </row>
    <row r="91" spans="1:9" ht="45">
      <c r="A91" s="43" t="s">
        <v>149</v>
      </c>
      <c r="B91" s="44" t="s">
        <v>13</v>
      </c>
      <c r="C91" s="44" t="s">
        <v>80</v>
      </c>
      <c r="D91" s="45" t="s">
        <v>150</v>
      </c>
      <c r="E91" s="17" t="s">
        <v>133</v>
      </c>
      <c r="F91" s="17"/>
      <c r="G91" s="31">
        <f>G93</f>
        <v>325000</v>
      </c>
      <c r="H91" s="15"/>
      <c r="I91" s="15"/>
    </row>
    <row r="92" spans="1:9" ht="30">
      <c r="A92" s="46" t="s">
        <v>151</v>
      </c>
      <c r="B92" s="47" t="s">
        <v>13</v>
      </c>
      <c r="C92" s="47" t="s">
        <v>80</v>
      </c>
      <c r="D92" s="48" t="s">
        <v>152</v>
      </c>
      <c r="E92" s="17"/>
      <c r="F92" s="17"/>
      <c r="G92" s="31">
        <f>G93</f>
        <v>325000</v>
      </c>
      <c r="H92" s="15"/>
      <c r="I92" s="15"/>
    </row>
    <row r="93" spans="1:9" ht="47.25">
      <c r="A93" s="16" t="s">
        <v>42</v>
      </c>
      <c r="B93" s="17" t="s">
        <v>13</v>
      </c>
      <c r="C93" s="17" t="s">
        <v>80</v>
      </c>
      <c r="D93" s="48" t="s">
        <v>152</v>
      </c>
      <c r="E93" s="17" t="s">
        <v>43</v>
      </c>
      <c r="F93" s="17"/>
      <c r="G93" s="27">
        <f>G94</f>
        <v>325000</v>
      </c>
      <c r="H93" s="23"/>
      <c r="I93" s="23"/>
    </row>
    <row r="94" spans="1:9" ht="46.5" customHeight="1">
      <c r="A94" s="33" t="s">
        <v>44</v>
      </c>
      <c r="B94" s="17" t="s">
        <v>13</v>
      </c>
      <c r="C94" s="17" t="s">
        <v>80</v>
      </c>
      <c r="D94" s="48" t="s">
        <v>152</v>
      </c>
      <c r="E94" s="39" t="s">
        <v>45</v>
      </c>
      <c r="F94" s="39"/>
      <c r="G94" s="27">
        <f>G95+G96</f>
        <v>325000</v>
      </c>
      <c r="H94" s="23"/>
      <c r="I94" s="23"/>
    </row>
    <row r="95" spans="1:9" hidden="1">
      <c r="A95" s="16" t="s">
        <v>27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28</v>
      </c>
      <c r="G95" s="27">
        <v>300000</v>
      </c>
      <c r="H95" s="23"/>
      <c r="I95" s="23"/>
    </row>
    <row r="96" spans="1:9" ht="31.5" hidden="1">
      <c r="A96" s="16" t="s">
        <v>54</v>
      </c>
      <c r="B96" s="17" t="s">
        <v>13</v>
      </c>
      <c r="C96" s="17" t="s">
        <v>80</v>
      </c>
      <c r="D96" s="48" t="s">
        <v>152</v>
      </c>
      <c r="E96" s="39" t="s">
        <v>57</v>
      </c>
      <c r="F96" s="39" t="s">
        <v>55</v>
      </c>
      <c r="G96" s="27">
        <v>25000</v>
      </c>
      <c r="H96" s="23"/>
      <c r="I96" s="23"/>
    </row>
    <row r="97" spans="1:9" ht="47.25">
      <c r="A97" s="16" t="s">
        <v>153</v>
      </c>
      <c r="B97" s="17" t="s">
        <v>13</v>
      </c>
      <c r="C97" s="17" t="s">
        <v>80</v>
      </c>
      <c r="D97" s="48" t="s">
        <v>154</v>
      </c>
      <c r="E97" s="17" t="s">
        <v>133</v>
      </c>
      <c r="F97" s="39"/>
      <c r="G97" s="27">
        <f t="shared" ref="G97:G98" si="5">G98</f>
        <v>150000</v>
      </c>
      <c r="H97" s="23"/>
      <c r="I97" s="23"/>
    </row>
    <row r="98" spans="1:9" ht="47.25">
      <c r="A98" s="16" t="s">
        <v>42</v>
      </c>
      <c r="B98" s="17" t="s">
        <v>13</v>
      </c>
      <c r="C98" s="17" t="s">
        <v>80</v>
      </c>
      <c r="D98" s="48" t="s">
        <v>154</v>
      </c>
      <c r="E98" s="17" t="s">
        <v>43</v>
      </c>
      <c r="F98" s="39"/>
      <c r="G98" s="27">
        <f t="shared" si="5"/>
        <v>150000</v>
      </c>
      <c r="H98" s="23"/>
      <c r="I98" s="23"/>
    </row>
    <row r="99" spans="1:9" ht="45.75" customHeight="1">
      <c r="A99" s="33" t="s">
        <v>44</v>
      </c>
      <c r="B99" s="17" t="s">
        <v>13</v>
      </c>
      <c r="C99" s="17" t="s">
        <v>80</v>
      </c>
      <c r="D99" s="48" t="s">
        <v>154</v>
      </c>
      <c r="E99" s="39" t="s">
        <v>45</v>
      </c>
      <c r="F99" s="39"/>
      <c r="G99" s="27">
        <f>G100</f>
        <v>150000</v>
      </c>
      <c r="H99" s="23"/>
      <c r="I99" s="23"/>
    </row>
    <row r="100" spans="1:9" hidden="1">
      <c r="A100" s="16" t="s">
        <v>27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28</v>
      </c>
      <c r="G100" s="27">
        <v>150000</v>
      </c>
      <c r="H100" s="23"/>
      <c r="I100" s="23"/>
    </row>
    <row r="101" spans="1:9" ht="31.5" hidden="1">
      <c r="A101" s="16" t="s">
        <v>54</v>
      </c>
      <c r="B101" s="17" t="s">
        <v>13</v>
      </c>
      <c r="C101" s="17" t="s">
        <v>80</v>
      </c>
      <c r="D101" s="48" t="s">
        <v>154</v>
      </c>
      <c r="E101" s="39" t="s">
        <v>57</v>
      </c>
      <c r="F101" s="39" t="s">
        <v>55</v>
      </c>
      <c r="G101" s="27">
        <v>25000</v>
      </c>
      <c r="H101" s="23"/>
      <c r="I101" s="23"/>
    </row>
    <row r="102" spans="1:9" hidden="1">
      <c r="A102" s="28" t="s">
        <v>82</v>
      </c>
      <c r="B102" s="29" t="s">
        <v>13</v>
      </c>
      <c r="C102" s="29" t="s">
        <v>83</v>
      </c>
      <c r="D102" s="29"/>
      <c r="E102" s="29"/>
      <c r="F102" s="29"/>
      <c r="G102" s="40">
        <f t="shared" ref="G102:G108" si="6">G103</f>
        <v>0</v>
      </c>
      <c r="H102" s="23"/>
      <c r="I102" s="23"/>
    </row>
    <row r="103" spans="1:9" ht="31.5" hidden="1">
      <c r="A103" s="16" t="s">
        <v>84</v>
      </c>
      <c r="B103" s="17" t="s">
        <v>13</v>
      </c>
      <c r="C103" s="17" t="s">
        <v>85</v>
      </c>
      <c r="D103" s="17"/>
      <c r="E103" s="17"/>
      <c r="F103" s="17"/>
      <c r="G103" s="27">
        <f t="shared" si="6"/>
        <v>0</v>
      </c>
      <c r="H103" s="23"/>
      <c r="I103" s="23"/>
    </row>
    <row r="104" spans="1:9" ht="45" hidden="1">
      <c r="A104" s="46" t="s">
        <v>155</v>
      </c>
      <c r="B104" s="47" t="s">
        <v>13</v>
      </c>
      <c r="C104" s="47" t="s">
        <v>85</v>
      </c>
      <c r="D104" s="48" t="s">
        <v>156</v>
      </c>
      <c r="E104" s="17"/>
      <c r="F104" s="17"/>
      <c r="G104" s="27">
        <f t="shared" si="6"/>
        <v>0</v>
      </c>
      <c r="H104" s="23"/>
      <c r="I104" s="23"/>
    </row>
    <row r="105" spans="1:9" ht="78.75" hidden="1">
      <c r="A105" s="26" t="s">
        <v>157</v>
      </c>
      <c r="B105" s="47" t="s">
        <v>69</v>
      </c>
      <c r="C105" s="47" t="s">
        <v>85</v>
      </c>
      <c r="D105" s="48" t="s">
        <v>158</v>
      </c>
      <c r="E105" s="39" t="s">
        <v>133</v>
      </c>
      <c r="F105" s="39"/>
      <c r="G105" s="27">
        <f>G106+G122</f>
        <v>0</v>
      </c>
      <c r="H105" s="23"/>
      <c r="I105" s="23"/>
    </row>
    <row r="106" spans="1:9" ht="31.5" hidden="1">
      <c r="A106" s="37" t="s">
        <v>159</v>
      </c>
      <c r="B106" s="19" t="s">
        <v>13</v>
      </c>
      <c r="C106" s="20" t="s">
        <v>85</v>
      </c>
      <c r="D106" s="21" t="s">
        <v>158</v>
      </c>
      <c r="E106" s="39"/>
      <c r="F106" s="39"/>
      <c r="G106" s="27">
        <f>G107+G112+G118</f>
        <v>0</v>
      </c>
      <c r="H106" s="23"/>
      <c r="I106" s="23"/>
    </row>
    <row r="107" spans="1:9" ht="1.5" customHeight="1">
      <c r="A107" s="49" t="s">
        <v>160</v>
      </c>
      <c r="B107" s="47" t="s">
        <v>69</v>
      </c>
      <c r="C107" s="47" t="s">
        <v>85</v>
      </c>
      <c r="D107" s="48" t="s">
        <v>161</v>
      </c>
      <c r="E107" s="39" t="s">
        <v>43</v>
      </c>
      <c r="F107" s="39"/>
      <c r="G107" s="27">
        <f>G108</f>
        <v>0</v>
      </c>
      <c r="H107" s="23"/>
      <c r="I107" s="23"/>
    </row>
    <row r="108" spans="1:9" ht="47.25" hidden="1">
      <c r="A108" s="33" t="s">
        <v>42</v>
      </c>
      <c r="B108" s="17" t="s">
        <v>13</v>
      </c>
      <c r="C108" s="17" t="s">
        <v>85</v>
      </c>
      <c r="D108" s="48" t="s">
        <v>161</v>
      </c>
      <c r="E108" s="39" t="s">
        <v>45</v>
      </c>
      <c r="F108" s="39"/>
      <c r="G108" s="27">
        <f t="shared" si="6"/>
        <v>0</v>
      </c>
      <c r="H108" s="23"/>
      <c r="I108" s="23"/>
    </row>
    <row r="109" spans="1:9" ht="47.25" hidden="1">
      <c r="A109" s="33" t="s">
        <v>44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/>
      <c r="G109" s="27">
        <f>G110+G111</f>
        <v>0</v>
      </c>
      <c r="H109" s="23"/>
      <c r="I109" s="23"/>
    </row>
    <row r="110" spans="1:9" hidden="1">
      <c r="A110" s="16" t="s">
        <v>50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51</v>
      </c>
      <c r="G110" s="27">
        <v>0</v>
      </c>
      <c r="H110" s="23"/>
      <c r="I110" s="23"/>
    </row>
    <row r="111" spans="1:9" hidden="1">
      <c r="A111" s="16" t="s">
        <v>27</v>
      </c>
      <c r="B111" s="17" t="s">
        <v>13</v>
      </c>
      <c r="C111" s="17" t="s">
        <v>85</v>
      </c>
      <c r="D111" s="48" t="s">
        <v>161</v>
      </c>
      <c r="E111" s="39" t="s">
        <v>57</v>
      </c>
      <c r="F111" s="39" t="s">
        <v>28</v>
      </c>
      <c r="G111" s="27">
        <v>0</v>
      </c>
      <c r="H111" s="23"/>
      <c r="I111" s="23"/>
    </row>
    <row r="112" spans="1:9" hidden="1">
      <c r="A112" s="49" t="s">
        <v>162</v>
      </c>
      <c r="B112" s="47" t="s">
        <v>13</v>
      </c>
      <c r="C112" s="47" t="s">
        <v>85</v>
      </c>
      <c r="D112" s="48" t="s">
        <v>163</v>
      </c>
      <c r="E112" s="50"/>
      <c r="F112" s="39"/>
      <c r="G112" s="27">
        <f t="shared" ref="G112:G114" si="7">G113</f>
        <v>0</v>
      </c>
      <c r="H112" s="23"/>
      <c r="I112" s="23"/>
    </row>
    <row r="113" spans="1:9" ht="45" hidden="1">
      <c r="A113" s="49" t="s">
        <v>42</v>
      </c>
      <c r="B113" s="47" t="s">
        <v>13</v>
      </c>
      <c r="C113" s="47" t="s">
        <v>85</v>
      </c>
      <c r="D113" s="48" t="s">
        <v>163</v>
      </c>
      <c r="E113" s="50" t="s">
        <v>43</v>
      </c>
      <c r="F113" s="39"/>
      <c r="G113" s="27">
        <f t="shared" si="7"/>
        <v>0</v>
      </c>
      <c r="H113" s="23"/>
      <c r="I113" s="23"/>
    </row>
    <row r="114" spans="1:9" ht="0.75" hidden="1" customHeight="1">
      <c r="A114" s="49" t="s">
        <v>44</v>
      </c>
      <c r="B114" s="47" t="s">
        <v>13</v>
      </c>
      <c r="C114" s="47" t="s">
        <v>85</v>
      </c>
      <c r="D114" s="48" t="s">
        <v>163</v>
      </c>
      <c r="E114" s="50" t="s">
        <v>45</v>
      </c>
      <c r="F114" s="39"/>
      <c r="G114" s="27">
        <f t="shared" si="7"/>
        <v>0</v>
      </c>
      <c r="H114" s="23"/>
      <c r="I114" s="23"/>
    </row>
    <row r="115" spans="1:9" hidden="1">
      <c r="A115" s="16" t="s">
        <v>50</v>
      </c>
      <c r="B115" s="17" t="s">
        <v>13</v>
      </c>
      <c r="C115" s="17" t="s">
        <v>85</v>
      </c>
      <c r="D115" s="48" t="s">
        <v>163</v>
      </c>
      <c r="E115" s="39" t="s">
        <v>57</v>
      </c>
      <c r="F115" s="39" t="s">
        <v>51</v>
      </c>
      <c r="G115" s="27">
        <v>0</v>
      </c>
      <c r="H115" s="23"/>
      <c r="I115" s="23"/>
    </row>
    <row r="116" spans="1:9" hidden="1">
      <c r="A116" s="16" t="s">
        <v>27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28</v>
      </c>
      <c r="G116" s="27"/>
      <c r="H116" s="23"/>
      <c r="I116" s="23"/>
    </row>
    <row r="117" spans="1:9" hidden="1">
      <c r="A117" s="16" t="s">
        <v>50</v>
      </c>
      <c r="B117" s="17" t="s">
        <v>13</v>
      </c>
      <c r="C117" s="17" t="s">
        <v>85</v>
      </c>
      <c r="D117" s="17" t="s">
        <v>231</v>
      </c>
      <c r="E117" s="39" t="s">
        <v>57</v>
      </c>
      <c r="F117" s="39" t="s">
        <v>51</v>
      </c>
      <c r="G117" s="27"/>
      <c r="H117" s="23"/>
      <c r="I117" s="23"/>
    </row>
    <row r="118" spans="1:9" hidden="1">
      <c r="A118" s="16" t="s">
        <v>164</v>
      </c>
      <c r="B118" s="47" t="s">
        <v>13</v>
      </c>
      <c r="C118" s="47" t="s">
        <v>85</v>
      </c>
      <c r="D118" s="48" t="s">
        <v>165</v>
      </c>
      <c r="E118" s="39"/>
      <c r="F118" s="39"/>
      <c r="G118" s="27">
        <f t="shared" ref="G118:G120" si="8">G119</f>
        <v>0</v>
      </c>
      <c r="H118" s="23"/>
      <c r="I118" s="23"/>
    </row>
    <row r="119" spans="1:9" ht="45" hidden="1">
      <c r="A119" s="49" t="s">
        <v>42</v>
      </c>
      <c r="B119" s="47" t="s">
        <v>13</v>
      </c>
      <c r="C119" s="47" t="s">
        <v>85</v>
      </c>
      <c r="D119" s="48" t="s">
        <v>165</v>
      </c>
      <c r="E119" s="50" t="s">
        <v>43</v>
      </c>
      <c r="F119" s="39"/>
      <c r="G119" s="27">
        <f t="shared" si="8"/>
        <v>0</v>
      </c>
      <c r="H119" s="23"/>
      <c r="I119" s="23"/>
    </row>
    <row r="120" spans="1:9" ht="45" hidden="1">
      <c r="A120" s="49" t="s">
        <v>44</v>
      </c>
      <c r="B120" s="47" t="s">
        <v>13</v>
      </c>
      <c r="C120" s="47" t="s">
        <v>85</v>
      </c>
      <c r="D120" s="48" t="s">
        <v>165</v>
      </c>
      <c r="E120" s="50" t="s">
        <v>45</v>
      </c>
      <c r="F120" s="39"/>
      <c r="G120" s="27">
        <f t="shared" si="8"/>
        <v>0</v>
      </c>
      <c r="H120" s="23"/>
      <c r="I120" s="23"/>
    </row>
    <row r="121" spans="1:9" hidden="1">
      <c r="A121" s="16" t="s">
        <v>27</v>
      </c>
      <c r="B121" s="17" t="s">
        <v>13</v>
      </c>
      <c r="C121" s="17" t="s">
        <v>85</v>
      </c>
      <c r="D121" s="48" t="s">
        <v>165</v>
      </c>
      <c r="E121" s="39" t="s">
        <v>57</v>
      </c>
      <c r="F121" s="39" t="s">
        <v>28</v>
      </c>
      <c r="G121" s="27">
        <v>0</v>
      </c>
      <c r="H121" s="23"/>
      <c r="I121" s="23"/>
    </row>
    <row r="122" spans="1:9" ht="75" hidden="1">
      <c r="A122" s="49" t="s">
        <v>166</v>
      </c>
      <c r="B122" s="47" t="s">
        <v>13</v>
      </c>
      <c r="C122" s="47" t="s">
        <v>85</v>
      </c>
      <c r="D122" s="48" t="s">
        <v>167</v>
      </c>
      <c r="E122" s="50"/>
      <c r="F122" s="39"/>
      <c r="G122" s="27">
        <f t="shared" ref="G122:G125" si="9">G123</f>
        <v>0</v>
      </c>
      <c r="H122" s="23"/>
      <c r="I122" s="23"/>
    </row>
    <row r="123" spans="1:9" ht="30" hidden="1">
      <c r="A123" s="49" t="s">
        <v>168</v>
      </c>
      <c r="B123" s="47" t="s">
        <v>13</v>
      </c>
      <c r="C123" s="47" t="s">
        <v>85</v>
      </c>
      <c r="D123" s="48" t="s">
        <v>169</v>
      </c>
      <c r="E123" s="50"/>
      <c r="F123" s="39"/>
      <c r="G123" s="27">
        <f t="shared" si="9"/>
        <v>0</v>
      </c>
      <c r="H123" s="23"/>
      <c r="I123" s="23"/>
    </row>
    <row r="124" spans="1:9" ht="45" hidden="1">
      <c r="A124" s="49" t="s">
        <v>42</v>
      </c>
      <c r="B124" s="47" t="s">
        <v>13</v>
      </c>
      <c r="C124" s="47" t="s">
        <v>85</v>
      </c>
      <c r="D124" s="48" t="s">
        <v>169</v>
      </c>
      <c r="E124" s="50" t="s">
        <v>43</v>
      </c>
      <c r="F124" s="39"/>
      <c r="G124" s="27">
        <f t="shared" si="9"/>
        <v>0</v>
      </c>
      <c r="H124" s="23"/>
      <c r="I124" s="23"/>
    </row>
    <row r="125" spans="1:9" ht="45" hidden="1">
      <c r="A125" s="49" t="s">
        <v>44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/>
      <c r="G125" s="27">
        <f t="shared" si="9"/>
        <v>0</v>
      </c>
      <c r="H125" s="23"/>
      <c r="I125" s="23"/>
    </row>
    <row r="126" spans="1:9" hidden="1">
      <c r="A126" s="16" t="s">
        <v>50</v>
      </c>
      <c r="B126" s="47" t="s">
        <v>13</v>
      </c>
      <c r="C126" s="47" t="s">
        <v>85</v>
      </c>
      <c r="D126" s="48" t="s">
        <v>169</v>
      </c>
      <c r="E126" s="50" t="s">
        <v>45</v>
      </c>
      <c r="F126" s="39" t="s">
        <v>51</v>
      </c>
      <c r="G126" s="27">
        <v>0</v>
      </c>
      <c r="H126" s="23"/>
      <c r="I126" s="23"/>
    </row>
    <row r="127" spans="1:9">
      <c r="A127" s="51" t="s">
        <v>86</v>
      </c>
      <c r="B127" s="52" t="s">
        <v>13</v>
      </c>
      <c r="C127" s="52" t="s">
        <v>87</v>
      </c>
      <c r="D127" s="29"/>
      <c r="E127" s="29"/>
      <c r="F127" s="29"/>
      <c r="G127" s="41">
        <f>G129+G135+G161</f>
        <v>500680</v>
      </c>
      <c r="H127" s="15"/>
      <c r="I127" s="15"/>
    </row>
    <row r="128" spans="1:9" ht="1.5" customHeight="1">
      <c r="A128" s="51" t="s">
        <v>60</v>
      </c>
      <c r="B128" s="52" t="s">
        <v>13</v>
      </c>
      <c r="C128" s="52" t="s">
        <v>90</v>
      </c>
      <c r="D128" s="29"/>
      <c r="E128" s="29"/>
      <c r="F128" s="29"/>
      <c r="G128" s="41"/>
      <c r="H128" s="15"/>
      <c r="I128" s="15"/>
    </row>
    <row r="129" spans="1:9" ht="78.75">
      <c r="A129" s="26" t="s">
        <v>236</v>
      </c>
      <c r="B129" s="52" t="s">
        <v>13</v>
      </c>
      <c r="C129" s="52" t="s">
        <v>90</v>
      </c>
      <c r="D129" s="29"/>
      <c r="E129" s="29"/>
      <c r="F129" s="29"/>
      <c r="G129" s="53">
        <f>G130+G136+G145+G151</f>
        <v>58659</v>
      </c>
      <c r="H129" s="15"/>
      <c r="I129" s="15"/>
    </row>
    <row r="130" spans="1:9" ht="0.75" customHeight="1">
      <c r="A130" s="26" t="s">
        <v>237</v>
      </c>
      <c r="B130" s="52" t="s">
        <v>13</v>
      </c>
      <c r="C130" s="52" t="s">
        <v>90</v>
      </c>
      <c r="D130" s="52" t="s">
        <v>238</v>
      </c>
      <c r="E130" s="52"/>
      <c r="F130" s="52"/>
      <c r="G130" s="53">
        <f>G131</f>
        <v>0</v>
      </c>
      <c r="H130" s="15"/>
      <c r="I130" s="15"/>
    </row>
    <row r="131" spans="1:9" ht="47.25" hidden="1">
      <c r="A131" s="37" t="s">
        <v>243</v>
      </c>
      <c r="B131" s="52" t="s">
        <v>13</v>
      </c>
      <c r="C131" s="52" t="s">
        <v>90</v>
      </c>
      <c r="D131" s="52" t="s">
        <v>238</v>
      </c>
      <c r="E131" s="52" t="s">
        <v>133</v>
      </c>
      <c r="F131" s="52"/>
      <c r="G131" s="53"/>
      <c r="H131" s="15"/>
      <c r="I131" s="15"/>
    </row>
    <row r="132" spans="1:9" ht="45" hidden="1">
      <c r="A132" s="49" t="s">
        <v>42</v>
      </c>
      <c r="B132" s="52" t="s">
        <v>13</v>
      </c>
      <c r="C132" s="52" t="s">
        <v>90</v>
      </c>
      <c r="D132" s="52" t="s">
        <v>238</v>
      </c>
      <c r="E132" s="52" t="s">
        <v>43</v>
      </c>
      <c r="F132" s="52"/>
      <c r="G132" s="53">
        <f>G134</f>
        <v>0</v>
      </c>
      <c r="H132" s="15"/>
      <c r="I132" s="15"/>
    </row>
    <row r="133" spans="1:9" ht="45" hidden="1">
      <c r="A133" s="49" t="s">
        <v>44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/>
      <c r="G133" s="53"/>
      <c r="H133" s="15"/>
      <c r="I133" s="15"/>
    </row>
    <row r="134" spans="1:9" hidden="1">
      <c r="A134" s="51" t="s">
        <v>239</v>
      </c>
      <c r="B134" s="52" t="s">
        <v>13</v>
      </c>
      <c r="C134" s="52" t="s">
        <v>90</v>
      </c>
      <c r="D134" s="52" t="s">
        <v>238</v>
      </c>
      <c r="E134" s="52" t="s">
        <v>45</v>
      </c>
      <c r="F134" s="52" t="s">
        <v>28</v>
      </c>
      <c r="G134" s="53">
        <v>0</v>
      </c>
      <c r="H134" s="15"/>
      <c r="I134" s="15"/>
    </row>
    <row r="135" spans="1:9" hidden="1">
      <c r="A135" s="51"/>
      <c r="B135" s="52" t="s">
        <v>13</v>
      </c>
      <c r="C135" s="52" t="s">
        <v>90</v>
      </c>
      <c r="D135" s="29"/>
      <c r="E135" s="29"/>
      <c r="F135" s="29"/>
      <c r="G135" s="31">
        <v>0</v>
      </c>
      <c r="H135" s="15"/>
      <c r="I135" s="15"/>
    </row>
    <row r="136" spans="1:9" ht="47.25" hidden="1">
      <c r="A136" s="51" t="s">
        <v>170</v>
      </c>
      <c r="B136" s="52" t="s">
        <v>13</v>
      </c>
      <c r="C136" s="52" t="s">
        <v>90</v>
      </c>
      <c r="D136" s="52" t="s">
        <v>171</v>
      </c>
      <c r="E136" s="52" t="s">
        <v>133</v>
      </c>
      <c r="F136" s="29"/>
      <c r="G136" s="31">
        <f>G137+G141</f>
        <v>0</v>
      </c>
      <c r="H136" s="15"/>
      <c r="I136" s="15"/>
    </row>
    <row r="137" spans="1:9" ht="0.75" customHeight="1">
      <c r="A137" s="51" t="s">
        <v>172</v>
      </c>
      <c r="B137" s="52" t="s">
        <v>13</v>
      </c>
      <c r="C137" s="52" t="s">
        <v>90</v>
      </c>
      <c r="D137" s="55" t="s">
        <v>173</v>
      </c>
      <c r="E137" s="52" t="s">
        <v>43</v>
      </c>
      <c r="F137" s="29"/>
      <c r="G137" s="31">
        <f t="shared" ref="G137:G139" si="10">G138</f>
        <v>0</v>
      </c>
      <c r="H137" s="15"/>
      <c r="I137" s="15"/>
    </row>
    <row r="138" spans="1:9" hidden="1">
      <c r="A138" s="16" t="s">
        <v>174</v>
      </c>
      <c r="B138" s="52" t="s">
        <v>13</v>
      </c>
      <c r="C138" s="52" t="s">
        <v>90</v>
      </c>
      <c r="D138" s="55" t="s">
        <v>175</v>
      </c>
      <c r="E138" s="52" t="s">
        <v>45</v>
      </c>
      <c r="F138" s="29"/>
      <c r="G138" s="31">
        <f t="shared" si="10"/>
        <v>0</v>
      </c>
      <c r="H138" s="15"/>
      <c r="I138" s="15"/>
    </row>
    <row r="139" spans="1:9" ht="47.25" hidden="1">
      <c r="A139" s="33" t="s">
        <v>44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29"/>
      <c r="G139" s="31">
        <f t="shared" si="10"/>
        <v>0</v>
      </c>
      <c r="H139" s="15"/>
      <c r="I139" s="15"/>
    </row>
    <row r="140" spans="1:9" hidden="1">
      <c r="A140" s="16" t="s">
        <v>50</v>
      </c>
      <c r="B140" s="52" t="s">
        <v>13</v>
      </c>
      <c r="C140" s="52" t="s">
        <v>90</v>
      </c>
      <c r="D140" s="55" t="s">
        <v>175</v>
      </c>
      <c r="E140" s="52" t="s">
        <v>57</v>
      </c>
      <c r="F140" s="52" t="s">
        <v>51</v>
      </c>
      <c r="G140" s="31">
        <v>0</v>
      </c>
      <c r="H140" s="15"/>
      <c r="I140" s="15"/>
    </row>
    <row r="141" spans="1:9" ht="47.25" hidden="1">
      <c r="A141" s="33" t="s">
        <v>176</v>
      </c>
      <c r="B141" s="17" t="s">
        <v>13</v>
      </c>
      <c r="C141" s="17" t="s">
        <v>90</v>
      </c>
      <c r="D141" s="48" t="s">
        <v>240</v>
      </c>
      <c r="E141" s="29"/>
      <c r="F141" s="29"/>
      <c r="G141" s="31">
        <f>G143</f>
        <v>0</v>
      </c>
      <c r="H141" s="15"/>
      <c r="I141" s="15"/>
    </row>
    <row r="142" spans="1:9" hidden="1">
      <c r="A142" s="49" t="s">
        <v>62</v>
      </c>
      <c r="B142" s="47" t="s">
        <v>13</v>
      </c>
      <c r="C142" s="47" t="s">
        <v>90</v>
      </c>
      <c r="D142" s="48" t="s">
        <v>240</v>
      </c>
      <c r="E142" s="48" t="s">
        <v>31</v>
      </c>
      <c r="F142" s="29"/>
      <c r="G142" s="31">
        <f>G143</f>
        <v>0</v>
      </c>
      <c r="H142" s="15"/>
      <c r="I142" s="15"/>
    </row>
    <row r="143" spans="1:9" ht="78.75" hidden="1">
      <c r="A143" s="33" t="s">
        <v>177</v>
      </c>
      <c r="B143" s="17" t="s">
        <v>13</v>
      </c>
      <c r="C143" s="17" t="s">
        <v>90</v>
      </c>
      <c r="D143" s="48" t="s">
        <v>240</v>
      </c>
      <c r="E143" s="52" t="s">
        <v>89</v>
      </c>
      <c r="F143" s="29"/>
      <c r="G143" s="31">
        <f>G144</f>
        <v>0</v>
      </c>
      <c r="H143" s="15"/>
      <c r="I143" s="15"/>
    </row>
    <row r="144" spans="1:9" ht="63" hidden="1">
      <c r="A144" s="16" t="s">
        <v>88</v>
      </c>
      <c r="B144" s="56" t="s">
        <v>13</v>
      </c>
      <c r="C144" s="56" t="s">
        <v>90</v>
      </c>
      <c r="D144" s="48" t="s">
        <v>240</v>
      </c>
      <c r="E144" s="52" t="s">
        <v>89</v>
      </c>
      <c r="F144" s="52" t="s">
        <v>47</v>
      </c>
      <c r="G144" s="31">
        <v>0</v>
      </c>
      <c r="H144" s="15"/>
      <c r="I144" s="15"/>
    </row>
    <row r="145" spans="1:9" ht="78.75">
      <c r="A145" s="33" t="s">
        <v>91</v>
      </c>
      <c r="B145" s="17" t="s">
        <v>13</v>
      </c>
      <c r="C145" s="17" t="s">
        <v>90</v>
      </c>
      <c r="D145" s="17" t="s">
        <v>178</v>
      </c>
      <c r="E145" s="17"/>
      <c r="F145" s="17"/>
      <c r="G145" s="31">
        <f>G146+G151+G154+G158</f>
        <v>58659</v>
      </c>
      <c r="H145" s="15"/>
      <c r="I145" s="15"/>
    </row>
    <row r="146" spans="1:9" ht="30">
      <c r="A146" s="46" t="s">
        <v>179</v>
      </c>
      <c r="B146" s="47" t="s">
        <v>13</v>
      </c>
      <c r="C146" s="47" t="s">
        <v>90</v>
      </c>
      <c r="D146" s="48" t="s">
        <v>180</v>
      </c>
      <c r="E146" s="17" t="s">
        <v>133</v>
      </c>
      <c r="F146" s="17"/>
      <c r="G146" s="31">
        <f>G147+G151</f>
        <v>58659</v>
      </c>
      <c r="H146" s="15"/>
      <c r="I146" s="15"/>
    </row>
    <row r="147" spans="1:9" ht="31.5">
      <c r="A147" s="33" t="s">
        <v>241</v>
      </c>
      <c r="B147" s="47" t="s">
        <v>13</v>
      </c>
      <c r="C147" s="47" t="s">
        <v>90</v>
      </c>
      <c r="D147" s="48" t="s">
        <v>181</v>
      </c>
      <c r="E147" s="39"/>
      <c r="F147" s="39"/>
      <c r="G147" s="27">
        <f t="shared" ref="G147:G149" si="11">G148</f>
        <v>58659</v>
      </c>
      <c r="H147" s="23"/>
      <c r="I147" s="23"/>
    </row>
    <row r="148" spans="1:9" ht="47.25">
      <c r="A148" s="33" t="s">
        <v>42</v>
      </c>
      <c r="B148" s="47" t="s">
        <v>13</v>
      </c>
      <c r="C148" s="47" t="s">
        <v>90</v>
      </c>
      <c r="D148" s="48" t="s">
        <v>181</v>
      </c>
      <c r="E148" s="39" t="s">
        <v>43</v>
      </c>
      <c r="F148" s="39"/>
      <c r="G148" s="27">
        <f t="shared" si="11"/>
        <v>58659</v>
      </c>
      <c r="H148" s="23"/>
      <c r="I148" s="23"/>
    </row>
    <row r="149" spans="1:9" ht="44.25" customHeight="1">
      <c r="A149" s="33" t="s">
        <v>44</v>
      </c>
      <c r="B149" s="47" t="s">
        <v>13</v>
      </c>
      <c r="C149" s="47" t="s">
        <v>90</v>
      </c>
      <c r="D149" s="48" t="s">
        <v>181</v>
      </c>
      <c r="E149" s="39" t="s">
        <v>45</v>
      </c>
      <c r="F149" s="39"/>
      <c r="G149" s="27">
        <f t="shared" si="11"/>
        <v>58659</v>
      </c>
      <c r="H149" s="23"/>
      <c r="I149" s="23"/>
    </row>
    <row r="150" spans="1:9" ht="0.75" customHeight="1">
      <c r="A150" s="16" t="s">
        <v>50</v>
      </c>
      <c r="B150" s="17" t="s">
        <v>13</v>
      </c>
      <c r="C150" s="17" t="s">
        <v>90</v>
      </c>
      <c r="D150" s="48" t="s">
        <v>181</v>
      </c>
      <c r="E150" s="39" t="s">
        <v>57</v>
      </c>
      <c r="F150" s="39" t="s">
        <v>51</v>
      </c>
      <c r="G150" s="27">
        <v>58659</v>
      </c>
      <c r="H150" s="23"/>
      <c r="I150" s="23"/>
    </row>
    <row r="151" spans="1:9" ht="63" hidden="1">
      <c r="A151" s="33" t="s">
        <v>182</v>
      </c>
      <c r="B151" s="17" t="s">
        <v>13</v>
      </c>
      <c r="C151" s="17" t="s">
        <v>90</v>
      </c>
      <c r="D151" s="57" t="s">
        <v>183</v>
      </c>
      <c r="E151" s="39" t="s">
        <v>133</v>
      </c>
      <c r="F151" s="39"/>
      <c r="G151" s="27">
        <f>G152</f>
        <v>0</v>
      </c>
      <c r="H151" s="23"/>
      <c r="I151" s="23"/>
    </row>
    <row r="152" spans="1:9" hidden="1">
      <c r="A152" s="49" t="s">
        <v>62</v>
      </c>
      <c r="B152" s="47" t="s">
        <v>13</v>
      </c>
      <c r="C152" s="47" t="s">
        <v>90</v>
      </c>
      <c r="D152" s="48" t="s">
        <v>183</v>
      </c>
      <c r="E152" s="50" t="s">
        <v>31</v>
      </c>
      <c r="F152" s="39"/>
      <c r="G152" s="27">
        <f>G153</f>
        <v>0</v>
      </c>
      <c r="H152" s="23"/>
      <c r="I152" s="23"/>
    </row>
    <row r="153" spans="1:9" ht="78.75" hidden="1">
      <c r="A153" s="33" t="s">
        <v>177</v>
      </c>
      <c r="B153" s="17" t="s">
        <v>13</v>
      </c>
      <c r="C153" s="17" t="s">
        <v>90</v>
      </c>
      <c r="D153" s="48" t="s">
        <v>183</v>
      </c>
      <c r="E153" s="39" t="s">
        <v>89</v>
      </c>
      <c r="F153" s="39" t="s">
        <v>47</v>
      </c>
      <c r="G153" s="27">
        <f>G157</f>
        <v>0</v>
      </c>
      <c r="H153" s="23"/>
      <c r="I153" s="23"/>
    </row>
    <row r="154" spans="1:9" ht="47.25" hidden="1">
      <c r="A154" s="16" t="s">
        <v>244</v>
      </c>
      <c r="B154" s="17" t="s">
        <v>13</v>
      </c>
      <c r="C154" s="17" t="s">
        <v>90</v>
      </c>
      <c r="D154" s="57" t="s">
        <v>184</v>
      </c>
      <c r="E154" s="39" t="s">
        <v>133</v>
      </c>
      <c r="F154" s="39"/>
      <c r="G154" s="27">
        <f>G156</f>
        <v>0</v>
      </c>
      <c r="H154" s="23"/>
      <c r="I154" s="23"/>
    </row>
    <row r="155" spans="1:9" ht="47.25" hidden="1">
      <c r="A155" s="33" t="s">
        <v>44</v>
      </c>
      <c r="B155" s="17" t="s">
        <v>13</v>
      </c>
      <c r="C155" s="17" t="s">
        <v>90</v>
      </c>
      <c r="D155" s="57" t="s">
        <v>184</v>
      </c>
      <c r="E155" s="39" t="s">
        <v>43</v>
      </c>
      <c r="F155" s="39"/>
      <c r="G155" s="27">
        <f>G156</f>
        <v>0</v>
      </c>
      <c r="H155" s="23"/>
      <c r="I155" s="23"/>
    </row>
    <row r="156" spans="1:9" hidden="1">
      <c r="A156" s="16" t="s">
        <v>50</v>
      </c>
      <c r="B156" s="17" t="s">
        <v>13</v>
      </c>
      <c r="C156" s="17" t="s">
        <v>90</v>
      </c>
      <c r="D156" s="57" t="s">
        <v>242</v>
      </c>
      <c r="E156" s="39" t="s">
        <v>57</v>
      </c>
      <c r="F156" s="39" t="s">
        <v>51</v>
      </c>
      <c r="G156" s="27">
        <v>0</v>
      </c>
      <c r="H156" s="23"/>
      <c r="I156" s="23"/>
    </row>
    <row r="157" spans="1:9" ht="63" hidden="1">
      <c r="A157" s="16" t="s">
        <v>232</v>
      </c>
      <c r="B157" s="56" t="s">
        <v>13</v>
      </c>
      <c r="C157" s="56" t="s">
        <v>90</v>
      </c>
      <c r="D157" s="48" t="s">
        <v>183</v>
      </c>
      <c r="E157" s="39" t="s">
        <v>89</v>
      </c>
      <c r="F157" s="39" t="s">
        <v>47</v>
      </c>
      <c r="G157" s="27">
        <v>0</v>
      </c>
      <c r="H157" s="23"/>
      <c r="I157" s="23"/>
    </row>
    <row r="158" spans="1:9" ht="63" hidden="1">
      <c r="A158" s="16" t="s">
        <v>185</v>
      </c>
      <c r="B158" s="56" t="s">
        <v>13</v>
      </c>
      <c r="C158" s="56" t="s">
        <v>90</v>
      </c>
      <c r="D158" s="58" t="s">
        <v>186</v>
      </c>
      <c r="E158" s="39" t="s">
        <v>133</v>
      </c>
      <c r="F158" s="39"/>
      <c r="G158" s="27">
        <f>G159</f>
        <v>0</v>
      </c>
      <c r="H158" s="23"/>
      <c r="I158" s="23"/>
    </row>
    <row r="159" spans="1:9" ht="47.25" hidden="1">
      <c r="A159" s="33" t="s">
        <v>44</v>
      </c>
      <c r="B159" s="56" t="s">
        <v>13</v>
      </c>
      <c r="C159" s="56" t="s">
        <v>90</v>
      </c>
      <c r="D159" s="58" t="s">
        <v>186</v>
      </c>
      <c r="E159" s="39" t="s">
        <v>43</v>
      </c>
      <c r="F159" s="39"/>
      <c r="G159" s="27">
        <f>G160</f>
        <v>0</v>
      </c>
      <c r="H159" s="23"/>
      <c r="I159" s="23"/>
    </row>
    <row r="160" spans="1:9" hidden="1">
      <c r="A160" s="16" t="s">
        <v>50</v>
      </c>
      <c r="B160" s="56" t="s">
        <v>13</v>
      </c>
      <c r="C160" s="56" t="s">
        <v>90</v>
      </c>
      <c r="D160" s="58" t="s">
        <v>186</v>
      </c>
      <c r="E160" s="39" t="s">
        <v>57</v>
      </c>
      <c r="F160" s="39" t="s">
        <v>51</v>
      </c>
      <c r="G160" s="27">
        <v>0</v>
      </c>
      <c r="H160" s="23"/>
      <c r="I160" s="23"/>
    </row>
    <row r="161" spans="1:9">
      <c r="A161" s="28" t="s">
        <v>92</v>
      </c>
      <c r="B161" s="29" t="s">
        <v>13</v>
      </c>
      <c r="C161" s="29" t="s">
        <v>93</v>
      </c>
      <c r="D161" s="29"/>
      <c r="E161" s="29"/>
      <c r="F161" s="29"/>
      <c r="G161" s="59">
        <f>G162</f>
        <v>442021</v>
      </c>
      <c r="H161" s="23"/>
      <c r="I161" s="23"/>
    </row>
    <row r="162" spans="1:9" ht="63">
      <c r="A162" s="33" t="s">
        <v>94</v>
      </c>
      <c r="B162" s="17" t="s">
        <v>13</v>
      </c>
      <c r="C162" s="17" t="s">
        <v>93</v>
      </c>
      <c r="D162" s="17" t="s">
        <v>187</v>
      </c>
      <c r="E162" s="17"/>
      <c r="F162" s="17"/>
      <c r="G162" s="59">
        <f>G163</f>
        <v>442021</v>
      </c>
      <c r="H162" s="23"/>
      <c r="I162" s="23"/>
    </row>
    <row r="163" spans="1:9" ht="60">
      <c r="A163" s="46" t="s">
        <v>188</v>
      </c>
      <c r="B163" s="47" t="s">
        <v>13</v>
      </c>
      <c r="C163" s="47" t="s">
        <v>93</v>
      </c>
      <c r="D163" s="48" t="s">
        <v>189</v>
      </c>
      <c r="E163" s="17"/>
      <c r="F163" s="17"/>
      <c r="G163" s="59">
        <f>G164</f>
        <v>442021</v>
      </c>
      <c r="H163" s="23"/>
      <c r="I163" s="23"/>
    </row>
    <row r="164" spans="1:9" ht="63">
      <c r="A164" s="32" t="s">
        <v>190</v>
      </c>
      <c r="B164" s="17" t="s">
        <v>13</v>
      </c>
      <c r="C164" s="17" t="s">
        <v>93</v>
      </c>
      <c r="D164" s="17" t="s">
        <v>191</v>
      </c>
      <c r="E164" s="17" t="s">
        <v>133</v>
      </c>
      <c r="F164" s="39"/>
      <c r="G164" s="59">
        <f>G165+G170+G174+G179+G183</f>
        <v>442021</v>
      </c>
      <c r="H164" s="23"/>
      <c r="I164" s="23"/>
    </row>
    <row r="165" spans="1:9" ht="47.25">
      <c r="A165" s="33" t="s">
        <v>42</v>
      </c>
      <c r="B165" s="17" t="s">
        <v>13</v>
      </c>
      <c r="C165" s="17" t="s">
        <v>93</v>
      </c>
      <c r="D165" s="17" t="s">
        <v>192</v>
      </c>
      <c r="E165" s="39" t="s">
        <v>43</v>
      </c>
      <c r="F165" s="39"/>
      <c r="G165" s="27">
        <f>G167</f>
        <v>192021</v>
      </c>
      <c r="H165" s="23"/>
      <c r="I165" s="23"/>
    </row>
    <row r="166" spans="1:9" ht="47.25">
      <c r="A166" s="33" t="s">
        <v>44</v>
      </c>
      <c r="B166" s="17" t="s">
        <v>13</v>
      </c>
      <c r="C166" s="17" t="s">
        <v>93</v>
      </c>
      <c r="D166" s="17" t="s">
        <v>193</v>
      </c>
      <c r="E166" s="39" t="s">
        <v>45</v>
      </c>
      <c r="F166" s="17"/>
      <c r="G166" s="27">
        <f>G167</f>
        <v>192021</v>
      </c>
      <c r="H166" s="23"/>
      <c r="I166" s="23"/>
    </row>
    <row r="167" spans="1:9" ht="0.75" customHeight="1">
      <c r="A167" s="33" t="s">
        <v>44</v>
      </c>
      <c r="B167" s="17" t="s">
        <v>13</v>
      </c>
      <c r="C167" s="17" t="s">
        <v>93</v>
      </c>
      <c r="D167" s="17" t="s">
        <v>192</v>
      </c>
      <c r="E167" s="17" t="s">
        <v>57</v>
      </c>
      <c r="F167" s="17"/>
      <c r="G167" s="27">
        <f>G168+G169</f>
        <v>192021</v>
      </c>
      <c r="H167" s="23"/>
      <c r="I167" s="23"/>
    </row>
    <row r="168" spans="1:9" hidden="1">
      <c r="A168" s="33" t="s">
        <v>95</v>
      </c>
      <c r="B168" s="17" t="s">
        <v>13</v>
      </c>
      <c r="C168" s="17" t="s">
        <v>93</v>
      </c>
      <c r="D168" s="17" t="s">
        <v>194</v>
      </c>
      <c r="E168" s="17" t="s">
        <v>57</v>
      </c>
      <c r="F168" s="17" t="s">
        <v>61</v>
      </c>
      <c r="G168" s="27">
        <v>150000</v>
      </c>
      <c r="H168" s="23"/>
      <c r="I168" s="23"/>
    </row>
    <row r="169" spans="1:9" hidden="1">
      <c r="A169" s="16" t="s">
        <v>27</v>
      </c>
      <c r="B169" s="17" t="s">
        <v>13</v>
      </c>
      <c r="C169" s="17" t="s">
        <v>93</v>
      </c>
      <c r="D169" s="17" t="s">
        <v>195</v>
      </c>
      <c r="E169" s="17" t="s">
        <v>57</v>
      </c>
      <c r="F169" s="17" t="s">
        <v>28</v>
      </c>
      <c r="G169" s="27">
        <v>42021</v>
      </c>
      <c r="H169" s="23"/>
      <c r="I169" s="23"/>
    </row>
    <row r="170" spans="1:9" ht="31.5">
      <c r="A170" s="60" t="s">
        <v>196</v>
      </c>
      <c r="B170" s="17" t="s">
        <v>13</v>
      </c>
      <c r="C170" s="17" t="s">
        <v>93</v>
      </c>
      <c r="D170" s="48" t="s">
        <v>197</v>
      </c>
      <c r="E170" s="17" t="s">
        <v>133</v>
      </c>
      <c r="F170" s="17"/>
      <c r="G170" s="27">
        <f t="shared" ref="G170:G172" si="12">G171</f>
        <v>60000</v>
      </c>
      <c r="H170" s="23"/>
      <c r="I170" s="23"/>
    </row>
    <row r="171" spans="1:9" ht="47.25">
      <c r="A171" s="33" t="s">
        <v>42</v>
      </c>
      <c r="B171" s="17" t="s">
        <v>13</v>
      </c>
      <c r="C171" s="17" t="s">
        <v>93</v>
      </c>
      <c r="D171" s="48" t="s">
        <v>197</v>
      </c>
      <c r="E171" s="39" t="s">
        <v>43</v>
      </c>
      <c r="F171" s="17"/>
      <c r="G171" s="27">
        <f t="shared" si="12"/>
        <v>60000</v>
      </c>
      <c r="H171" s="23"/>
      <c r="I171" s="23"/>
    </row>
    <row r="172" spans="1:9" ht="47.25">
      <c r="A172" s="33" t="s">
        <v>44</v>
      </c>
      <c r="B172" s="17" t="s">
        <v>13</v>
      </c>
      <c r="C172" s="17" t="s">
        <v>93</v>
      </c>
      <c r="D172" s="48" t="s">
        <v>197</v>
      </c>
      <c r="E172" s="39" t="s">
        <v>45</v>
      </c>
      <c r="F172" s="17"/>
      <c r="G172" s="27">
        <f t="shared" si="12"/>
        <v>60000</v>
      </c>
      <c r="H172" s="23"/>
      <c r="I172" s="23"/>
    </row>
    <row r="173" spans="1:9" hidden="1">
      <c r="A173" s="16" t="s">
        <v>27</v>
      </c>
      <c r="B173" s="17" t="s">
        <v>13</v>
      </c>
      <c r="C173" s="17" t="s">
        <v>93</v>
      </c>
      <c r="D173" s="48" t="s">
        <v>197</v>
      </c>
      <c r="E173" s="17" t="s">
        <v>57</v>
      </c>
      <c r="F173" s="17" t="s">
        <v>28</v>
      </c>
      <c r="G173" s="27">
        <v>60000</v>
      </c>
      <c r="H173" s="23"/>
      <c r="I173" s="23"/>
    </row>
    <row r="174" spans="1:9" ht="78.75">
      <c r="A174" s="60" t="s">
        <v>198</v>
      </c>
      <c r="B174" s="17" t="s">
        <v>13</v>
      </c>
      <c r="C174" s="17" t="s">
        <v>93</v>
      </c>
      <c r="D174" s="48" t="s">
        <v>199</v>
      </c>
      <c r="E174" s="17" t="s">
        <v>133</v>
      </c>
      <c r="F174" s="17"/>
      <c r="G174" s="27">
        <f>G175</f>
        <v>80000</v>
      </c>
      <c r="H174" s="23"/>
      <c r="I174" s="23"/>
    </row>
    <row r="175" spans="1:9" ht="47.25">
      <c r="A175" s="33" t="s">
        <v>42</v>
      </c>
      <c r="B175" s="17" t="s">
        <v>13</v>
      </c>
      <c r="C175" s="17" t="s">
        <v>93</v>
      </c>
      <c r="D175" s="48" t="s">
        <v>199</v>
      </c>
      <c r="E175" s="39" t="s">
        <v>43</v>
      </c>
      <c r="F175" s="17"/>
      <c r="G175" s="27">
        <f>G176</f>
        <v>80000</v>
      </c>
      <c r="H175" s="23"/>
      <c r="I175" s="23"/>
    </row>
    <row r="176" spans="1:9" ht="47.25">
      <c r="A176" s="33" t="s">
        <v>44</v>
      </c>
      <c r="B176" s="17" t="s">
        <v>13</v>
      </c>
      <c r="C176" s="17" t="s">
        <v>93</v>
      </c>
      <c r="D176" s="48" t="s">
        <v>199</v>
      </c>
      <c r="E176" s="39" t="s">
        <v>45</v>
      </c>
      <c r="F176" s="17"/>
      <c r="G176" s="27">
        <f>G177+G178</f>
        <v>80000</v>
      </c>
      <c r="H176" s="23"/>
      <c r="I176" s="23"/>
    </row>
    <row r="177" spans="1:9" ht="0.75" customHeight="1">
      <c r="A177" s="16" t="s">
        <v>50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51</v>
      </c>
      <c r="G177" s="27">
        <v>30000</v>
      </c>
      <c r="H177" s="23"/>
      <c r="I177" s="23"/>
    </row>
    <row r="178" spans="1:9" hidden="1">
      <c r="A178" s="16" t="s">
        <v>27</v>
      </c>
      <c r="B178" s="17" t="s">
        <v>13</v>
      </c>
      <c r="C178" s="17" t="s">
        <v>93</v>
      </c>
      <c r="D178" s="48" t="s">
        <v>199</v>
      </c>
      <c r="E178" s="17" t="s">
        <v>57</v>
      </c>
      <c r="F178" s="17" t="s">
        <v>28</v>
      </c>
      <c r="G178" s="27">
        <v>50000</v>
      </c>
      <c r="H178" s="23"/>
      <c r="I178" s="23"/>
    </row>
    <row r="179" spans="1:9" ht="47.25">
      <c r="A179" s="32" t="s">
        <v>200</v>
      </c>
      <c r="B179" s="17" t="s">
        <v>13</v>
      </c>
      <c r="C179" s="17" t="s">
        <v>93</v>
      </c>
      <c r="D179" s="48" t="s">
        <v>201</v>
      </c>
      <c r="E179" s="17" t="s">
        <v>133</v>
      </c>
      <c r="F179" s="17"/>
      <c r="G179" s="27">
        <f t="shared" ref="G179:G181" si="13">G180</f>
        <v>30000</v>
      </c>
      <c r="H179" s="23"/>
      <c r="I179" s="23"/>
    </row>
    <row r="180" spans="1:9" ht="47.25">
      <c r="A180" s="33" t="s">
        <v>42</v>
      </c>
      <c r="B180" s="17" t="s">
        <v>13</v>
      </c>
      <c r="C180" s="17" t="s">
        <v>93</v>
      </c>
      <c r="D180" s="48" t="s">
        <v>201</v>
      </c>
      <c r="E180" s="39" t="s">
        <v>43</v>
      </c>
      <c r="F180" s="17"/>
      <c r="G180" s="27">
        <f t="shared" si="13"/>
        <v>30000</v>
      </c>
      <c r="H180" s="23"/>
      <c r="I180" s="23"/>
    </row>
    <row r="181" spans="1:9" ht="46.5" customHeight="1">
      <c r="A181" s="33" t="s">
        <v>44</v>
      </c>
      <c r="B181" s="17" t="s">
        <v>13</v>
      </c>
      <c r="C181" s="17" t="s">
        <v>93</v>
      </c>
      <c r="D181" s="48" t="s">
        <v>201</v>
      </c>
      <c r="E181" s="39" t="s">
        <v>45</v>
      </c>
      <c r="F181" s="17"/>
      <c r="G181" s="27">
        <f t="shared" si="13"/>
        <v>30000</v>
      </c>
      <c r="H181" s="23"/>
      <c r="I181" s="23"/>
    </row>
    <row r="182" spans="1:9" hidden="1">
      <c r="A182" s="16" t="s">
        <v>27</v>
      </c>
      <c r="B182" s="17" t="s">
        <v>13</v>
      </c>
      <c r="C182" s="17" t="s">
        <v>93</v>
      </c>
      <c r="D182" s="48" t="s">
        <v>201</v>
      </c>
      <c r="E182" s="17" t="s">
        <v>57</v>
      </c>
      <c r="F182" s="17" t="s">
        <v>28</v>
      </c>
      <c r="G182" s="27">
        <v>30000</v>
      </c>
      <c r="H182" s="23"/>
      <c r="I182" s="23"/>
    </row>
    <row r="183" spans="1:9" ht="47.25">
      <c r="A183" s="32" t="s">
        <v>225</v>
      </c>
      <c r="B183" s="17" t="s">
        <v>13</v>
      </c>
      <c r="C183" s="17" t="s">
        <v>93</v>
      </c>
      <c r="D183" s="17" t="s">
        <v>226</v>
      </c>
      <c r="E183" s="17"/>
      <c r="F183" s="17"/>
      <c r="G183" s="59">
        <f t="shared" ref="G183:G185" si="14">G184</f>
        <v>80000</v>
      </c>
      <c r="H183" s="23"/>
      <c r="I183" s="23"/>
    </row>
    <row r="184" spans="1:9">
      <c r="A184" s="32" t="s">
        <v>227</v>
      </c>
      <c r="B184" s="17" t="s">
        <v>13</v>
      </c>
      <c r="C184" s="17" t="s">
        <v>93</v>
      </c>
      <c r="D184" s="17" t="s">
        <v>226</v>
      </c>
      <c r="E184" s="17"/>
      <c r="F184" s="17"/>
      <c r="G184" s="27">
        <f t="shared" si="14"/>
        <v>80000</v>
      </c>
      <c r="H184" s="23"/>
      <c r="I184" s="23"/>
    </row>
    <row r="185" spans="1:9" ht="47.25">
      <c r="A185" s="33" t="s">
        <v>42</v>
      </c>
      <c r="B185" s="17" t="s">
        <v>13</v>
      </c>
      <c r="C185" s="17" t="s">
        <v>93</v>
      </c>
      <c r="D185" s="17" t="s">
        <v>226</v>
      </c>
      <c r="E185" s="39" t="s">
        <v>43</v>
      </c>
      <c r="F185" s="39"/>
      <c r="G185" s="27">
        <f t="shared" si="14"/>
        <v>80000</v>
      </c>
      <c r="H185" s="23"/>
      <c r="I185" s="23"/>
    </row>
    <row r="186" spans="1:9" ht="47.25">
      <c r="A186" s="33" t="s">
        <v>44</v>
      </c>
      <c r="B186" s="17" t="s">
        <v>13</v>
      </c>
      <c r="C186" s="17" t="s">
        <v>93</v>
      </c>
      <c r="D186" s="17" t="s">
        <v>226</v>
      </c>
      <c r="E186" s="39" t="s">
        <v>45</v>
      </c>
      <c r="F186" s="39"/>
      <c r="G186" s="27">
        <f>G187+G188</f>
        <v>80000</v>
      </c>
      <c r="H186" s="23"/>
      <c r="I186" s="23"/>
    </row>
    <row r="187" spans="1:9" ht="0.75" customHeight="1">
      <c r="A187" s="16" t="s">
        <v>50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51</v>
      </c>
      <c r="G187" s="27">
        <v>20000</v>
      </c>
      <c r="H187" s="23"/>
      <c r="I187" s="23"/>
    </row>
    <row r="188" spans="1:9" hidden="1">
      <c r="A188" s="16" t="s">
        <v>27</v>
      </c>
      <c r="B188" s="17" t="s">
        <v>13</v>
      </c>
      <c r="C188" s="17" t="s">
        <v>93</v>
      </c>
      <c r="D188" s="17" t="s">
        <v>226</v>
      </c>
      <c r="E188" s="17" t="s">
        <v>57</v>
      </c>
      <c r="F188" s="17" t="s">
        <v>28</v>
      </c>
      <c r="G188" s="84">
        <v>60000</v>
      </c>
      <c r="H188" s="23"/>
      <c r="I188" s="23"/>
    </row>
    <row r="189" spans="1:9">
      <c r="A189" s="28" t="s">
        <v>233</v>
      </c>
      <c r="B189" s="29" t="s">
        <v>13</v>
      </c>
      <c r="C189" s="29" t="s">
        <v>234</v>
      </c>
      <c r="D189" s="29"/>
      <c r="E189" s="29"/>
      <c r="F189" s="29"/>
      <c r="G189" s="22">
        <f t="shared" ref="G189:G194" si="15">G190</f>
        <v>5000</v>
      </c>
      <c r="H189" s="23"/>
      <c r="I189" s="23"/>
    </row>
    <row r="190" spans="1:9" ht="78.75">
      <c r="A190" s="16" t="s">
        <v>16</v>
      </c>
      <c r="B190" s="17" t="s">
        <v>13</v>
      </c>
      <c r="C190" s="17" t="s">
        <v>96</v>
      </c>
      <c r="D190" s="17"/>
      <c r="E190" s="17"/>
      <c r="F190" s="17"/>
      <c r="G190" s="27">
        <f t="shared" si="15"/>
        <v>5000</v>
      </c>
      <c r="H190" s="23"/>
      <c r="I190" s="23"/>
    </row>
    <row r="191" spans="1:9" ht="63">
      <c r="A191" s="32" t="s">
        <v>202</v>
      </c>
      <c r="B191" s="17" t="s">
        <v>13</v>
      </c>
      <c r="C191" s="17" t="s">
        <v>96</v>
      </c>
      <c r="D191" s="17" t="s">
        <v>203</v>
      </c>
      <c r="E191" s="17"/>
      <c r="F191" s="17"/>
      <c r="G191" s="27">
        <f t="shared" si="15"/>
        <v>5000</v>
      </c>
      <c r="H191" s="23"/>
      <c r="I191" s="23"/>
    </row>
    <row r="192" spans="1:9" ht="47.25">
      <c r="A192" s="16" t="s">
        <v>97</v>
      </c>
      <c r="B192" s="17" t="s">
        <v>13</v>
      </c>
      <c r="C192" s="17" t="s">
        <v>96</v>
      </c>
      <c r="D192" s="17" t="s">
        <v>204</v>
      </c>
      <c r="E192" s="17" t="s">
        <v>133</v>
      </c>
      <c r="F192" s="39"/>
      <c r="G192" s="27">
        <f t="shared" si="15"/>
        <v>5000</v>
      </c>
      <c r="H192" s="23"/>
      <c r="I192" s="23"/>
    </row>
    <row r="193" spans="1:9" ht="47.25">
      <c r="A193" s="33" t="s">
        <v>42</v>
      </c>
      <c r="B193" s="17" t="s">
        <v>13</v>
      </c>
      <c r="C193" s="17" t="s">
        <v>96</v>
      </c>
      <c r="D193" s="17" t="s">
        <v>204</v>
      </c>
      <c r="E193" s="39" t="s">
        <v>43</v>
      </c>
      <c r="F193" s="17"/>
      <c r="G193" s="27">
        <f t="shared" si="15"/>
        <v>5000</v>
      </c>
      <c r="H193" s="23"/>
      <c r="I193" s="23"/>
    </row>
    <row r="194" spans="1:9" ht="45.75" customHeight="1">
      <c r="A194" s="33" t="s">
        <v>44</v>
      </c>
      <c r="B194" s="17" t="s">
        <v>13</v>
      </c>
      <c r="C194" s="17" t="s">
        <v>96</v>
      </c>
      <c r="D194" s="17" t="s">
        <v>204</v>
      </c>
      <c r="E194" s="17" t="s">
        <v>45</v>
      </c>
      <c r="F194" s="17"/>
      <c r="G194" s="27">
        <f t="shared" si="15"/>
        <v>5000</v>
      </c>
      <c r="H194" s="23"/>
      <c r="I194" s="23"/>
    </row>
    <row r="195" spans="1:9" ht="1.5" customHeight="1">
      <c r="A195" s="16" t="s">
        <v>27</v>
      </c>
      <c r="B195" s="17" t="s">
        <v>13</v>
      </c>
      <c r="C195" s="17" t="s">
        <v>96</v>
      </c>
      <c r="D195" s="17" t="s">
        <v>204</v>
      </c>
      <c r="E195" s="17" t="s">
        <v>57</v>
      </c>
      <c r="F195" s="17" t="s">
        <v>28</v>
      </c>
      <c r="G195" s="27">
        <v>5000</v>
      </c>
      <c r="H195" s="23"/>
      <c r="I195" s="23"/>
    </row>
    <row r="196" spans="1:9" ht="31.5">
      <c r="A196" s="28" t="s">
        <v>112</v>
      </c>
      <c r="B196" s="29" t="s">
        <v>13</v>
      </c>
      <c r="C196" s="29" t="s">
        <v>113</v>
      </c>
      <c r="D196" s="29"/>
      <c r="E196" s="29"/>
      <c r="F196" s="29"/>
      <c r="G196" s="40">
        <f t="shared" ref="G196:G202" si="16">G197</f>
        <v>1623447</v>
      </c>
      <c r="H196" s="23"/>
      <c r="I196" s="23"/>
    </row>
    <row r="197" spans="1:9">
      <c r="A197" s="33" t="s">
        <v>114</v>
      </c>
      <c r="B197" s="39" t="s">
        <v>13</v>
      </c>
      <c r="C197" s="39" t="s">
        <v>115</v>
      </c>
      <c r="D197" s="39"/>
      <c r="E197" s="39"/>
      <c r="F197" s="39"/>
      <c r="G197" s="27">
        <f t="shared" si="16"/>
        <v>1623447</v>
      </c>
      <c r="H197" s="23"/>
      <c r="I197" s="23"/>
    </row>
    <row r="198" spans="1:9" ht="47.25">
      <c r="A198" s="33" t="s">
        <v>116</v>
      </c>
      <c r="B198" s="39" t="s">
        <v>13</v>
      </c>
      <c r="C198" s="39" t="s">
        <v>115</v>
      </c>
      <c r="D198" s="39" t="s">
        <v>205</v>
      </c>
      <c r="E198" s="39"/>
      <c r="F198" s="39"/>
      <c r="G198" s="27">
        <f>G200</f>
        <v>1623447</v>
      </c>
      <c r="H198" s="23"/>
      <c r="I198" s="23"/>
    </row>
    <row r="199" spans="1:9" ht="45">
      <c r="A199" s="61" t="s">
        <v>206</v>
      </c>
      <c r="B199" s="62" t="s">
        <v>13</v>
      </c>
      <c r="C199" s="62" t="s">
        <v>115</v>
      </c>
      <c r="D199" s="63" t="s">
        <v>207</v>
      </c>
      <c r="E199" s="39"/>
      <c r="F199" s="39"/>
      <c r="G199" s="27">
        <f>G200</f>
        <v>1623447</v>
      </c>
      <c r="H199" s="23"/>
      <c r="I199" s="23"/>
    </row>
    <row r="200" spans="1:9" ht="78.75">
      <c r="A200" s="16" t="s">
        <v>117</v>
      </c>
      <c r="B200" s="39" t="s">
        <v>13</v>
      </c>
      <c r="C200" s="39" t="s">
        <v>115</v>
      </c>
      <c r="D200" s="50" t="s">
        <v>208</v>
      </c>
      <c r="E200" s="64" t="s">
        <v>133</v>
      </c>
      <c r="F200" s="64"/>
      <c r="G200" s="27">
        <f t="shared" si="16"/>
        <v>1623447</v>
      </c>
      <c r="H200" s="23"/>
      <c r="I200" s="23"/>
    </row>
    <row r="201" spans="1:9" ht="31.5">
      <c r="A201" s="65" t="s">
        <v>107</v>
      </c>
      <c r="B201" s="39" t="s">
        <v>13</v>
      </c>
      <c r="C201" s="39" t="s">
        <v>115</v>
      </c>
      <c r="D201" s="50" t="s">
        <v>208</v>
      </c>
      <c r="E201" s="39" t="s">
        <v>108</v>
      </c>
      <c r="F201" s="39"/>
      <c r="G201" s="27">
        <f t="shared" si="16"/>
        <v>1623447</v>
      </c>
      <c r="H201" s="23"/>
      <c r="I201" s="23"/>
    </row>
    <row r="202" spans="1:9" ht="31.5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/>
      <c r="G202" s="27">
        <f t="shared" si="16"/>
        <v>1623447</v>
      </c>
      <c r="H202" s="23"/>
      <c r="I202" s="23"/>
    </row>
    <row r="203" spans="1:9" ht="0.75" customHeight="1">
      <c r="A203" s="16" t="s">
        <v>118</v>
      </c>
      <c r="B203" s="39" t="s">
        <v>13</v>
      </c>
      <c r="C203" s="39" t="s">
        <v>115</v>
      </c>
      <c r="D203" s="50" t="s">
        <v>208</v>
      </c>
      <c r="E203" s="66" t="s">
        <v>110</v>
      </c>
      <c r="F203" s="66" t="s">
        <v>111</v>
      </c>
      <c r="G203" s="27">
        <v>1623447</v>
      </c>
      <c r="H203" s="23"/>
      <c r="I203" s="23"/>
    </row>
    <row r="204" spans="1:9">
      <c r="A204" s="28" t="s">
        <v>98</v>
      </c>
      <c r="B204" s="29" t="s">
        <v>13</v>
      </c>
      <c r="C204" s="29" t="s">
        <v>99</v>
      </c>
      <c r="D204" s="29"/>
      <c r="E204" s="29"/>
      <c r="F204" s="29"/>
      <c r="G204" s="40">
        <f>G205</f>
        <v>197800</v>
      </c>
      <c r="H204" s="23"/>
      <c r="I204" s="23"/>
    </row>
    <row r="205" spans="1:9">
      <c r="A205" s="67" t="s">
        <v>209</v>
      </c>
      <c r="B205" s="68" t="s">
        <v>69</v>
      </c>
      <c r="C205" s="68" t="s">
        <v>101</v>
      </c>
      <c r="D205" s="55"/>
      <c r="E205" s="29"/>
      <c r="F205" s="29"/>
      <c r="G205" s="40">
        <f>G206</f>
        <v>197800</v>
      </c>
      <c r="H205" s="23"/>
      <c r="I205" s="23"/>
    </row>
    <row r="206" spans="1:9" ht="63">
      <c r="A206" s="16" t="s">
        <v>100</v>
      </c>
      <c r="B206" s="17" t="s">
        <v>13</v>
      </c>
      <c r="C206" s="17" t="s">
        <v>101</v>
      </c>
      <c r="D206" s="17" t="s">
        <v>210</v>
      </c>
      <c r="E206" s="17"/>
      <c r="F206" s="17"/>
      <c r="G206" s="27">
        <f>G207+G214</f>
        <v>197800</v>
      </c>
      <c r="H206" s="23"/>
      <c r="I206" s="23"/>
    </row>
    <row r="207" spans="1:9" ht="45">
      <c r="A207" s="49" t="s">
        <v>211</v>
      </c>
      <c r="B207" s="47" t="s">
        <v>13</v>
      </c>
      <c r="C207" s="47" t="s">
        <v>101</v>
      </c>
      <c r="D207" s="48" t="s">
        <v>212</v>
      </c>
      <c r="E207" s="50" t="s">
        <v>102</v>
      </c>
      <c r="F207" s="17"/>
      <c r="G207" s="27">
        <f>G208+G211</f>
        <v>93800</v>
      </c>
      <c r="H207" s="23"/>
      <c r="I207" s="23"/>
    </row>
    <row r="208" spans="1:9" ht="30">
      <c r="A208" s="49" t="s">
        <v>213</v>
      </c>
      <c r="B208" s="47" t="s">
        <v>13</v>
      </c>
      <c r="C208" s="47" t="s">
        <v>101</v>
      </c>
      <c r="D208" s="48" t="s">
        <v>214</v>
      </c>
      <c r="E208" s="50" t="s">
        <v>103</v>
      </c>
      <c r="F208" s="39"/>
      <c r="G208" s="27">
        <f>G209</f>
        <v>76800</v>
      </c>
      <c r="H208" s="23"/>
      <c r="I208" s="23"/>
    </row>
    <row r="209" spans="1:9" ht="61.5" customHeight="1">
      <c r="A209" s="33" t="s">
        <v>215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/>
      <c r="G209" s="27">
        <f>G210</f>
        <v>76800</v>
      </c>
      <c r="H209" s="23"/>
      <c r="I209" s="23"/>
    </row>
    <row r="210" spans="1:9" ht="47.25" hidden="1">
      <c r="A210" s="33" t="s">
        <v>216</v>
      </c>
      <c r="B210" s="17" t="s">
        <v>69</v>
      </c>
      <c r="C210" s="17" t="s">
        <v>101</v>
      </c>
      <c r="D210" s="48" t="s">
        <v>214</v>
      </c>
      <c r="E210" s="39" t="s">
        <v>229</v>
      </c>
      <c r="F210" s="39" t="s">
        <v>217</v>
      </c>
      <c r="G210" s="27">
        <v>76800</v>
      </c>
      <c r="H210" s="23"/>
      <c r="I210" s="23"/>
    </row>
    <row r="211" spans="1:9" ht="58.5" customHeight="1">
      <c r="A211" s="33" t="s">
        <v>218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47.25">
      <c r="A212" s="69" t="s">
        <v>220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/>
      <c r="G212" s="27">
        <f>G213</f>
        <v>17000</v>
      </c>
      <c r="H212" s="23"/>
      <c r="I212" s="23"/>
    </row>
    <row r="213" spans="1:9" ht="0.75" customHeight="1">
      <c r="A213" s="69" t="s">
        <v>104</v>
      </c>
      <c r="B213" s="17" t="s">
        <v>69</v>
      </c>
      <c r="C213" s="17" t="s">
        <v>101</v>
      </c>
      <c r="D213" s="17" t="s">
        <v>219</v>
      </c>
      <c r="E213" s="39" t="s">
        <v>228</v>
      </c>
      <c r="F213" s="39" t="s">
        <v>105</v>
      </c>
      <c r="G213" s="27">
        <v>17000</v>
      </c>
      <c r="H213" s="23"/>
      <c r="I213" s="23"/>
    </row>
    <row r="214" spans="1:9" ht="204.75">
      <c r="A214" s="70" t="s">
        <v>106</v>
      </c>
      <c r="B214" s="17" t="s">
        <v>69</v>
      </c>
      <c r="C214" s="17" t="s">
        <v>101</v>
      </c>
      <c r="D214" s="17" t="s">
        <v>221</v>
      </c>
      <c r="E214" s="39" t="s">
        <v>133</v>
      </c>
      <c r="F214" s="39"/>
      <c r="G214" s="27">
        <f t="shared" ref="G214:G216" si="17">G215</f>
        <v>104000</v>
      </c>
      <c r="H214" s="23"/>
      <c r="I214" s="23"/>
    </row>
    <row r="215" spans="1:9" ht="31.5">
      <c r="A215" s="65" t="s">
        <v>107</v>
      </c>
      <c r="B215" s="17" t="s">
        <v>69</v>
      </c>
      <c r="C215" s="17" t="s">
        <v>101</v>
      </c>
      <c r="D215" s="17" t="s">
        <v>222</v>
      </c>
      <c r="E215" s="39" t="s">
        <v>108</v>
      </c>
      <c r="F215" s="39"/>
      <c r="G215" s="27">
        <f t="shared" si="17"/>
        <v>104000</v>
      </c>
      <c r="H215" s="23"/>
      <c r="I215" s="23"/>
    </row>
    <row r="216" spans="1:9" ht="31.5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/>
      <c r="G216" s="27">
        <f t="shared" si="17"/>
        <v>104000</v>
      </c>
      <c r="H216" s="23"/>
      <c r="I216" s="23"/>
    </row>
    <row r="217" spans="1:9" ht="0.75" customHeight="1">
      <c r="A217" s="71" t="s">
        <v>109</v>
      </c>
      <c r="B217" s="17" t="s">
        <v>69</v>
      </c>
      <c r="C217" s="17" t="s">
        <v>101</v>
      </c>
      <c r="D217" s="17" t="s">
        <v>222</v>
      </c>
      <c r="E217" s="39" t="s">
        <v>110</v>
      </c>
      <c r="F217" s="39" t="s">
        <v>111</v>
      </c>
      <c r="G217" s="27">
        <v>104000</v>
      </c>
      <c r="H217" s="23"/>
      <c r="I217" s="23"/>
    </row>
    <row r="218" spans="1:9">
      <c r="A218" s="65" t="s">
        <v>119</v>
      </c>
      <c r="B218" s="72" t="s">
        <v>13</v>
      </c>
      <c r="C218" s="73" t="s">
        <v>120</v>
      </c>
      <c r="D218" s="73"/>
      <c r="E218" s="73"/>
      <c r="F218" s="73"/>
      <c r="G218" s="22">
        <f>G220</f>
        <v>5000</v>
      </c>
      <c r="H218" s="23"/>
      <c r="I218" s="23"/>
    </row>
    <row r="219" spans="1:9">
      <c r="A219" s="71" t="s">
        <v>119</v>
      </c>
      <c r="B219" s="74" t="s">
        <v>13</v>
      </c>
      <c r="C219" s="75" t="s">
        <v>121</v>
      </c>
      <c r="D219" s="76"/>
      <c r="E219" s="75"/>
      <c r="F219" s="75"/>
      <c r="G219" s="77">
        <f t="shared" ref="G219:G221" si="18">G220</f>
        <v>5000</v>
      </c>
      <c r="H219" s="23"/>
      <c r="I219" s="23"/>
    </row>
    <row r="220" spans="1:9" ht="47.25">
      <c r="A220" s="54" t="s">
        <v>122</v>
      </c>
      <c r="B220" s="74" t="s">
        <v>13</v>
      </c>
      <c r="C220" s="75" t="s">
        <v>121</v>
      </c>
      <c r="D220" s="76" t="s">
        <v>223</v>
      </c>
      <c r="E220" s="76"/>
      <c r="F220" s="76"/>
      <c r="G220" s="77">
        <f t="shared" si="18"/>
        <v>5000</v>
      </c>
      <c r="H220" s="23"/>
      <c r="I220" s="23"/>
    </row>
    <row r="221" spans="1:9" ht="126">
      <c r="A221" s="16" t="s">
        <v>123</v>
      </c>
      <c r="B221" s="74" t="s">
        <v>13</v>
      </c>
      <c r="C221" s="75" t="s">
        <v>121</v>
      </c>
      <c r="D221" s="76" t="s">
        <v>224</v>
      </c>
      <c r="E221" s="76" t="s">
        <v>133</v>
      </c>
      <c r="F221" s="76"/>
      <c r="G221" s="77">
        <f t="shared" si="18"/>
        <v>5000</v>
      </c>
      <c r="H221" s="23"/>
      <c r="I221" s="23"/>
    </row>
    <row r="222" spans="1:9" ht="31.5">
      <c r="A222" s="65" t="s">
        <v>107</v>
      </c>
      <c r="B222" s="74" t="s">
        <v>13</v>
      </c>
      <c r="C222" s="75" t="s">
        <v>121</v>
      </c>
      <c r="D222" s="76" t="s">
        <v>224</v>
      </c>
      <c r="E222" s="66" t="s">
        <v>108</v>
      </c>
      <c r="F222" s="66"/>
      <c r="G222" s="77">
        <v>5000</v>
      </c>
      <c r="H222" s="23"/>
      <c r="I222" s="23"/>
    </row>
    <row r="223" spans="1:9" ht="30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/>
      <c r="G223" s="79">
        <f>G224</f>
        <v>5000</v>
      </c>
      <c r="H223" s="23"/>
      <c r="I223" s="23"/>
    </row>
    <row r="224" spans="1:9" ht="1.5" hidden="1" customHeight="1">
      <c r="A224" s="16" t="s">
        <v>118</v>
      </c>
      <c r="B224" s="74" t="s">
        <v>13</v>
      </c>
      <c r="C224" s="75" t="s">
        <v>121</v>
      </c>
      <c r="D224" s="76" t="s">
        <v>224</v>
      </c>
      <c r="E224" s="78" t="s">
        <v>110</v>
      </c>
      <c r="F224" s="78" t="s">
        <v>111</v>
      </c>
      <c r="G224" s="77">
        <v>5000</v>
      </c>
      <c r="H224" s="23"/>
      <c r="I224" s="23"/>
    </row>
    <row r="225" spans="1:7">
      <c r="A225" s="80" t="s">
        <v>124</v>
      </c>
      <c r="B225" s="81"/>
      <c r="C225" s="81"/>
      <c r="D225" s="81"/>
      <c r="E225" s="81"/>
      <c r="F225" s="81"/>
      <c r="G225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24"/>
  <sheetViews>
    <sheetView topLeftCell="A51" workbookViewId="0">
      <selection activeCell="G49" sqref="G49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89" t="s">
        <v>262</v>
      </c>
      <c r="B1" s="89"/>
      <c r="C1" s="89"/>
      <c r="D1" s="89"/>
      <c r="E1" s="89"/>
      <c r="F1" s="89"/>
      <c r="G1" s="89"/>
    </row>
    <row r="2" spans="1:9" ht="15.75">
      <c r="A2" s="89" t="s">
        <v>247</v>
      </c>
      <c r="B2" s="90"/>
      <c r="C2" s="90"/>
      <c r="D2" s="90"/>
      <c r="E2" s="90"/>
      <c r="F2" s="90"/>
      <c r="G2" s="90"/>
    </row>
    <row r="3" spans="1:9" ht="15.75" customHeight="1">
      <c r="A3" s="89" t="s">
        <v>0</v>
      </c>
      <c r="B3" s="89"/>
      <c r="C3" s="89"/>
      <c r="D3" s="89"/>
      <c r="E3" s="89"/>
      <c r="F3" s="89"/>
      <c r="G3" s="89"/>
    </row>
    <row r="4" spans="1:9" ht="15.75" customHeight="1">
      <c r="A4" s="89" t="s">
        <v>248</v>
      </c>
      <c r="B4" s="89"/>
      <c r="C4" s="89"/>
      <c r="D4" s="89"/>
      <c r="E4" s="89"/>
      <c r="F4" s="89"/>
      <c r="G4" s="89"/>
    </row>
    <row r="5" spans="1:9" ht="76.5" customHeight="1">
      <c r="A5" s="86" t="s">
        <v>263</v>
      </c>
      <c r="B5" s="86"/>
      <c r="C5" s="86"/>
      <c r="D5" s="86"/>
      <c r="E5" s="86"/>
      <c r="F5" s="86"/>
      <c r="G5" s="86"/>
    </row>
    <row r="6" spans="1:9" ht="15.75">
      <c r="A6" s="85"/>
      <c r="B6" s="85"/>
      <c r="C6" s="85"/>
      <c r="D6" s="85"/>
      <c r="E6" s="85"/>
      <c r="F6" s="85"/>
      <c r="G6" s="85"/>
    </row>
    <row r="7" spans="1:9" ht="15.75">
      <c r="A7" s="3"/>
      <c r="B7" s="3"/>
      <c r="C7" s="3"/>
      <c r="D7" s="3"/>
      <c r="E7" s="3"/>
      <c r="F7" s="3"/>
      <c r="G7" s="3" t="s">
        <v>125</v>
      </c>
    </row>
    <row r="8" spans="1:9" ht="141.7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256</v>
      </c>
      <c r="H8" s="6"/>
      <c r="I8" s="6"/>
    </row>
    <row r="9" spans="1:9" ht="15.75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15.75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3.75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5139143</v>
      </c>
      <c r="H11" s="15"/>
      <c r="I11" s="15"/>
    </row>
    <row r="12" spans="1:9" ht="16.5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78.75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11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47.25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110.25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47.25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15.75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110.25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78.75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94.5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 ht="15.75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 ht="15.75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110.25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47.25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15.75" hidden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31.5" hidden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47.25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424681</v>
      </c>
      <c r="H28" s="23"/>
      <c r="I28" s="23"/>
    </row>
    <row r="29" spans="1:9" ht="45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424681</v>
      </c>
      <c r="H29" s="23"/>
      <c r="I29" s="23"/>
    </row>
    <row r="30" spans="1:9" ht="1.5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15.75" hidden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15.75" hidden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15.75" hidden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31.5" hidden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31.5" hidden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63" hidden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224681</v>
      </c>
      <c r="H36" s="23"/>
      <c r="I36" s="23"/>
    </row>
    <row r="37" spans="1:9" ht="15.75" hidden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15.75" hidden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15.75" hidden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15.75" hidden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15.75" hidden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15.75" hidden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31.5" hidden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31.5" hidden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136681</v>
      </c>
      <c r="H44" s="23"/>
      <c r="I44" s="23"/>
    </row>
    <row r="45" spans="1:9" ht="15.75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4100</v>
      </c>
      <c r="H45" s="23"/>
      <c r="I45" s="23"/>
    </row>
    <row r="46" spans="1:9" ht="31.5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4100</v>
      </c>
      <c r="H46" s="23"/>
      <c r="I46" s="23"/>
    </row>
    <row r="47" spans="1:9" ht="37.5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4100</v>
      </c>
      <c r="H47" s="23"/>
      <c r="I47" s="23"/>
    </row>
    <row r="48" spans="1:9" ht="1.5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4100</v>
      </c>
      <c r="H48" s="23"/>
      <c r="I48" s="23"/>
    </row>
    <row r="49" spans="1:9" ht="47.25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15.5" customHeight="1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47.25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0.75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31.5" hidden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15.75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78.75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94.5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1.5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12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11.25" hidden="1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31.5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78.75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105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47.25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>G64+G68</f>
        <v>44000</v>
      </c>
      <c r="H63" s="15"/>
      <c r="I63" s="15"/>
    </row>
    <row r="64" spans="1:9" ht="47.25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42000</v>
      </c>
      <c r="H64" s="23"/>
      <c r="I64" s="23"/>
    </row>
    <row r="65" spans="1:9" ht="47.25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</f>
        <v>42000</v>
      </c>
      <c r="H65" s="23"/>
      <c r="I65" s="23"/>
    </row>
    <row r="66" spans="1:9" ht="15.75" hidden="1">
      <c r="A66" s="16" t="s">
        <v>239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15.75" hidden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15.75">
      <c r="A68" s="16" t="s">
        <v>33</v>
      </c>
      <c r="B68" s="39" t="s">
        <v>69</v>
      </c>
      <c r="C68" s="39" t="s">
        <v>67</v>
      </c>
      <c r="D68" s="21" t="s">
        <v>143</v>
      </c>
      <c r="E68" s="39" t="s">
        <v>31</v>
      </c>
      <c r="F68" s="39" t="s">
        <v>34</v>
      </c>
      <c r="G68" s="27">
        <v>2000</v>
      </c>
      <c r="H68" s="23"/>
      <c r="I68" s="23"/>
    </row>
    <row r="69" spans="1:9" ht="15.75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31.5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47.25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63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126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46.5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15.75" hidden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31.5" hidden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136</v>
      </c>
      <c r="F76" s="17" t="s">
        <v>24</v>
      </c>
      <c r="G76" s="27">
        <v>12197</v>
      </c>
      <c r="H76" s="23"/>
      <c r="I76" s="23"/>
    </row>
    <row r="77" spans="1:9" ht="47.25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47.25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47.25" hidden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15.75" hidden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47.25" hidden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15.75" hidden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15.75" hidden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15.75" hidden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31.5" hidden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31.5" hidden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47.25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63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G89+G96</f>
        <v>475000</v>
      </c>
      <c r="H88" s="15"/>
      <c r="I88" s="15"/>
    </row>
    <row r="89" spans="1:9" ht="63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325000</v>
      </c>
      <c r="H89" s="15"/>
      <c r="I89" s="15"/>
    </row>
    <row r="90" spans="1:9" ht="45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G92</f>
        <v>325000</v>
      </c>
      <c r="H90" s="15"/>
      <c r="I90" s="15"/>
    </row>
    <row r="91" spans="1:9" ht="30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47.25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47.25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2.25" customHeight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31.5" hidden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47.25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47.25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46.5" customHeight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</f>
        <v>150000</v>
      </c>
      <c r="H98" s="23"/>
      <c r="I98" s="23"/>
    </row>
    <row r="99" spans="1:9" ht="0.75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150000</v>
      </c>
      <c r="H99" s="23"/>
      <c r="I99" s="23"/>
    </row>
    <row r="100" spans="1:9" ht="31.5" hidden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15.75" hidden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31.5" hidden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45" hidden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78.75" hidden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31.5" hidden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2.25" hidden="1" customHeight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47.25" hidden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47.25" hidden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15.75" hidden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15.75" hidden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15.75" hidden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45" hidden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45" hidden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15.75" hidden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15.75" hidden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15.75" hidden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15.75" hidden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45" hidden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45" hidden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15.75" hidden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1.5" customHeight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30" hidden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45" hidden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45" hidden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0.75" customHeight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15.75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15.75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>
        <v>58658.29</v>
      </c>
      <c r="H127" s="15"/>
      <c r="I127" s="15"/>
    </row>
    <row r="128" spans="1:9" ht="78.75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0.75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47.25" hidden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45" hidden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45" hidden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15.75" hidden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15.75" hidden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47.25" hidden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31.5" hidden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15.75" hidden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47.25" hidden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15.75" hidden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47.25" hidden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1.5" customHeight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78.75" hidden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63" hidden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78.75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30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31.5">
      <c r="A146" s="33" t="s">
        <v>241</v>
      </c>
      <c r="B146" s="47" t="s">
        <v>13</v>
      </c>
      <c r="C146" s="47" t="s">
        <v>90</v>
      </c>
      <c r="D146" s="48" t="s">
        <v>181</v>
      </c>
      <c r="E146" s="39"/>
      <c r="F146" s="39"/>
      <c r="G146" s="27">
        <f t="shared" ref="G146:G148" si="11">G147</f>
        <v>58659</v>
      </c>
      <c r="H146" s="23"/>
      <c r="I146" s="23"/>
    </row>
    <row r="147" spans="1:9" ht="47.25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43</v>
      </c>
      <c r="F147" s="39"/>
      <c r="G147" s="27">
        <f t="shared" si="11"/>
        <v>58659</v>
      </c>
      <c r="H147" s="23"/>
      <c r="I147" s="23"/>
    </row>
    <row r="148" spans="1:9" ht="46.5" customHeight="1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15.75" hidden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63" hidden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15.75" hidden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0.75" customHeight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47.25" hidden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47.25" hidden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15.75" hidden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63" hidden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63" hidden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47.25" hidden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15.75" hidden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15.75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3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0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63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47.25">
      <c r="A164" s="33" t="s">
        <v>42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47.25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1.5" customHeight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15.75" hidden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15.75" hidden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31.5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47.25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47.25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0.75" customHeight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78.75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47.25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47.25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0.75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15.75" hidden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47.25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47.25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47.25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0.75" customHeight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47.25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15.75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47.25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46.5" customHeight="1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15.75" hidden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15.75" hidden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15.75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78.75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63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47.25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133</v>
      </c>
      <c r="F191" s="39"/>
      <c r="G191" s="27">
        <f t="shared" si="15"/>
        <v>5000</v>
      </c>
      <c r="H191" s="23"/>
      <c r="I191" s="23"/>
    </row>
    <row r="192" spans="1:9" ht="47.25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46.5" customHeight="1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2.25" hidden="1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31.5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15.75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47.25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45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78.75">
      <c r="A199" s="16" t="s">
        <v>117</v>
      </c>
      <c r="B199" s="39" t="s">
        <v>13</v>
      </c>
      <c r="C199" s="39" t="s">
        <v>115</v>
      </c>
      <c r="D199" s="50" t="s">
        <v>208</v>
      </c>
      <c r="E199" s="64" t="s">
        <v>133</v>
      </c>
      <c r="F199" s="64"/>
      <c r="G199" s="27">
        <f t="shared" si="16"/>
        <v>1623447</v>
      </c>
      <c r="H199" s="23"/>
      <c r="I199" s="23"/>
    </row>
    <row r="200" spans="1:9" ht="31.5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108</v>
      </c>
      <c r="F200" s="39"/>
      <c r="G200" s="27">
        <f t="shared" si="16"/>
        <v>1623447</v>
      </c>
      <c r="H200" s="23"/>
      <c r="I200" s="23"/>
    </row>
    <row r="201" spans="1:9" ht="31.5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110</v>
      </c>
      <c r="F201" s="66"/>
      <c r="G201" s="27">
        <f t="shared" si="16"/>
        <v>1623447</v>
      </c>
      <c r="H201" s="23"/>
      <c r="I201" s="23"/>
    </row>
    <row r="202" spans="1:9" ht="31.5" hidden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15.75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197800</v>
      </c>
      <c r="H203" s="23"/>
      <c r="I203" s="23"/>
    </row>
    <row r="204" spans="1:9" ht="15.75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197800</v>
      </c>
      <c r="H204" s="23"/>
      <c r="I204" s="23"/>
    </row>
    <row r="205" spans="1:9" ht="63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197800</v>
      </c>
      <c r="H205" s="23"/>
      <c r="I205" s="23"/>
    </row>
    <row r="206" spans="1:9" ht="45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102</v>
      </c>
      <c r="F206" s="17"/>
      <c r="G206" s="27">
        <f>G207+G210</f>
        <v>93800</v>
      </c>
      <c r="H206" s="23"/>
      <c r="I206" s="23"/>
    </row>
    <row r="207" spans="1:9" ht="30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103</v>
      </c>
      <c r="F207" s="39"/>
      <c r="G207" s="27">
        <f>G208</f>
        <v>76800</v>
      </c>
      <c r="H207" s="23"/>
      <c r="I207" s="23"/>
    </row>
    <row r="208" spans="1:9" ht="63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229</v>
      </c>
      <c r="F208" s="39"/>
      <c r="G208" s="27">
        <f>G209</f>
        <v>76800</v>
      </c>
      <c r="H208" s="23"/>
      <c r="I208" s="23"/>
    </row>
    <row r="209" spans="1:9" ht="47.25" hidden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47.25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102</v>
      </c>
      <c r="F210" s="39"/>
      <c r="G210" s="27">
        <f>G211</f>
        <v>17000</v>
      </c>
      <c r="H210" s="23"/>
      <c r="I210" s="23"/>
    </row>
    <row r="211" spans="1:9" ht="47.25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31.5" hidden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204.75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104000</v>
      </c>
      <c r="H213" s="23"/>
      <c r="I213" s="23"/>
    </row>
    <row r="214" spans="1:9" ht="31.5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104000</v>
      </c>
      <c r="H214" s="23"/>
      <c r="I214" s="23"/>
    </row>
    <row r="215" spans="1:9" ht="30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104000</v>
      </c>
      <c r="H215" s="23"/>
      <c r="I215" s="23"/>
    </row>
    <row r="216" spans="1:9" ht="31.5" hidden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104000</v>
      </c>
      <c r="H216" s="23"/>
      <c r="I216" s="23"/>
    </row>
    <row r="217" spans="1:9" ht="15.75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15.75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47.25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126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31.5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30.75" customHeight="1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31.5" hidden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 ht="15.75">
      <c r="A224" s="80" t="s">
        <v>124</v>
      </c>
      <c r="B224" s="81"/>
      <c r="C224" s="81"/>
      <c r="D224" s="81"/>
      <c r="E224" s="81"/>
      <c r="F224" s="81"/>
      <c r="G224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24"/>
  <sheetViews>
    <sheetView topLeftCell="A52" workbookViewId="0">
      <selection activeCell="G60" sqref="G60"/>
    </sheetView>
  </sheetViews>
  <sheetFormatPr defaultColWidth="19.85546875" defaultRowHeight="60" customHeight="1"/>
  <cols>
    <col min="1" max="1" width="38.28515625" style="1" customWidth="1"/>
    <col min="2" max="2" width="0.140625" style="1" customWidth="1"/>
    <col min="3" max="3" width="0.2851562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83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7.75" customHeight="1">
      <c r="A1" s="87" t="s">
        <v>264</v>
      </c>
      <c r="B1" s="87"/>
      <c r="C1" s="87"/>
      <c r="D1" s="87"/>
      <c r="E1" s="87"/>
      <c r="F1" s="87"/>
      <c r="G1" s="87"/>
    </row>
    <row r="2" spans="1:9" ht="19.5" customHeight="1">
      <c r="A2" s="87" t="s">
        <v>247</v>
      </c>
      <c r="B2" s="88"/>
      <c r="C2" s="88"/>
      <c r="D2" s="88"/>
      <c r="E2" s="88"/>
      <c r="F2" s="88"/>
      <c r="G2" s="88"/>
    </row>
    <row r="3" spans="1:9" ht="18.75" customHeight="1">
      <c r="A3" s="87" t="s">
        <v>0</v>
      </c>
      <c r="B3" s="87"/>
      <c r="C3" s="87"/>
      <c r="D3" s="87"/>
      <c r="E3" s="87"/>
      <c r="F3" s="87"/>
      <c r="G3" s="87"/>
    </row>
    <row r="4" spans="1:9" ht="40.5" customHeight="1">
      <c r="A4" s="87" t="s">
        <v>248</v>
      </c>
      <c r="B4" s="87"/>
      <c r="C4" s="87"/>
      <c r="D4" s="87"/>
      <c r="E4" s="87"/>
      <c r="F4" s="87"/>
      <c r="G4" s="87"/>
    </row>
    <row r="5" spans="1:9" ht="69" customHeight="1">
      <c r="A5" s="86" t="s">
        <v>265</v>
      </c>
      <c r="B5" s="86"/>
      <c r="C5" s="86"/>
      <c r="D5" s="86"/>
      <c r="E5" s="86"/>
      <c r="F5" s="86"/>
      <c r="G5" s="86"/>
    </row>
    <row r="6" spans="1:9" ht="1.5" customHeight="1">
      <c r="A6" s="2"/>
      <c r="B6" s="2"/>
      <c r="C6" s="2"/>
      <c r="D6" s="2"/>
      <c r="E6" s="2"/>
      <c r="F6" s="2"/>
      <c r="G6" s="2"/>
    </row>
    <row r="7" spans="1:9" ht="13.5" customHeight="1">
      <c r="A7" s="3"/>
      <c r="B7" s="3"/>
      <c r="C7" s="3"/>
      <c r="D7" s="3"/>
      <c r="E7" s="3"/>
      <c r="F7" s="3"/>
      <c r="G7" s="3" t="s">
        <v>125</v>
      </c>
    </row>
    <row r="8" spans="1:9" ht="60" customHeight="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256</v>
      </c>
      <c r="H8" s="6"/>
      <c r="I8" s="6"/>
    </row>
    <row r="9" spans="1:9" ht="21" customHeight="1">
      <c r="A9" s="7"/>
      <c r="B9" s="7"/>
      <c r="C9" s="7"/>
      <c r="D9" s="7"/>
      <c r="E9" s="7"/>
      <c r="F9" s="7"/>
      <c r="G9" s="8" t="s">
        <v>7</v>
      </c>
      <c r="H9" s="9"/>
      <c r="I9" s="9"/>
    </row>
    <row r="10" spans="1:9" ht="21.75" customHeight="1">
      <c r="A10" s="10" t="s">
        <v>8</v>
      </c>
      <c r="B10" s="10" t="s">
        <v>9</v>
      </c>
      <c r="C10" s="10" t="s">
        <v>10</v>
      </c>
      <c r="D10" s="10" t="s">
        <v>11</v>
      </c>
      <c r="E10" s="10" t="s">
        <v>12</v>
      </c>
      <c r="F10" s="10"/>
      <c r="G10" s="11">
        <v>6</v>
      </c>
      <c r="H10" s="9"/>
      <c r="I10" s="9"/>
    </row>
    <row r="11" spans="1:9" ht="60" customHeight="1" thickBot="1">
      <c r="A11" s="12" t="s">
        <v>126</v>
      </c>
      <c r="B11" s="13" t="s">
        <v>13</v>
      </c>
      <c r="C11" s="13"/>
      <c r="D11" s="13"/>
      <c r="E11" s="13"/>
      <c r="F11" s="13"/>
      <c r="G11" s="14">
        <f>G12+G69+G87+G101+G126+G188+G195+G203+G217</f>
        <v>5139143</v>
      </c>
      <c r="H11" s="15"/>
      <c r="I11" s="15"/>
    </row>
    <row r="12" spans="1:9" ht="33" customHeight="1" thickBot="1">
      <c r="A12" s="16" t="s">
        <v>14</v>
      </c>
      <c r="B12" s="17" t="s">
        <v>13</v>
      </c>
      <c r="C12" s="17" t="s">
        <v>15</v>
      </c>
      <c r="D12" s="17"/>
      <c r="E12" s="17"/>
      <c r="F12" s="17"/>
      <c r="G12" s="18">
        <f>G13+G19+G54+G60</f>
        <v>2250297</v>
      </c>
      <c r="H12" s="15"/>
      <c r="I12" s="15"/>
    </row>
    <row r="13" spans="1:9" ht="60" customHeight="1">
      <c r="A13" s="16" t="s">
        <v>16</v>
      </c>
      <c r="B13" s="19" t="s">
        <v>13</v>
      </c>
      <c r="C13" s="20" t="s">
        <v>25</v>
      </c>
      <c r="D13" s="21" t="s">
        <v>127</v>
      </c>
      <c r="E13" s="21" t="s">
        <v>128</v>
      </c>
      <c r="F13" s="17"/>
      <c r="G13" s="22">
        <f>G15</f>
        <v>40320</v>
      </c>
      <c r="H13" s="23"/>
      <c r="I13" s="23"/>
    </row>
    <row r="14" spans="1:9" ht="60" customHeight="1" thickBot="1">
      <c r="A14" s="24" t="s">
        <v>129</v>
      </c>
      <c r="B14" s="19" t="s">
        <v>13</v>
      </c>
      <c r="C14" s="20" t="s">
        <v>25</v>
      </c>
      <c r="D14" s="21" t="s">
        <v>130</v>
      </c>
      <c r="E14" s="21"/>
      <c r="F14" s="17"/>
      <c r="G14" s="25">
        <f t="shared" ref="G14:G17" si="0">G15</f>
        <v>40320</v>
      </c>
      <c r="H14" s="23"/>
      <c r="I14" s="23"/>
    </row>
    <row r="15" spans="1:9" ht="60" customHeight="1">
      <c r="A15" s="26" t="s">
        <v>131</v>
      </c>
      <c r="B15" s="19" t="s">
        <v>13</v>
      </c>
      <c r="C15" s="20" t="s">
        <v>25</v>
      </c>
      <c r="D15" s="21" t="s">
        <v>132</v>
      </c>
      <c r="E15" s="19" t="s">
        <v>133</v>
      </c>
      <c r="F15" s="17"/>
      <c r="G15" s="27">
        <f t="shared" si="0"/>
        <v>40320</v>
      </c>
      <c r="H15" s="23"/>
      <c r="I15" s="23"/>
    </row>
    <row r="16" spans="1:9" ht="60" customHeight="1">
      <c r="A16" s="26" t="s">
        <v>39</v>
      </c>
      <c r="B16" s="19" t="s">
        <v>13</v>
      </c>
      <c r="C16" s="20" t="s">
        <v>25</v>
      </c>
      <c r="D16" s="21" t="s">
        <v>132</v>
      </c>
      <c r="E16" s="21">
        <v>100</v>
      </c>
      <c r="F16" s="17"/>
      <c r="G16" s="27">
        <f t="shared" si="0"/>
        <v>40320</v>
      </c>
      <c r="H16" s="23"/>
      <c r="I16" s="23"/>
    </row>
    <row r="17" spans="1:9" ht="60" customHeight="1">
      <c r="A17" s="26" t="s">
        <v>26</v>
      </c>
      <c r="B17" s="19" t="s">
        <v>13</v>
      </c>
      <c r="C17" s="20" t="s">
        <v>25</v>
      </c>
      <c r="D17" s="21" t="s">
        <v>132</v>
      </c>
      <c r="E17" s="21">
        <v>120</v>
      </c>
      <c r="F17" s="17"/>
      <c r="G17" s="27">
        <f t="shared" si="0"/>
        <v>40320</v>
      </c>
      <c r="H17" s="23"/>
      <c r="I17" s="23"/>
    </row>
    <row r="18" spans="1:9" ht="0.75" customHeight="1">
      <c r="A18" s="16" t="s">
        <v>27</v>
      </c>
      <c r="B18" s="17" t="s">
        <v>13</v>
      </c>
      <c r="C18" s="17" t="s">
        <v>25</v>
      </c>
      <c r="D18" s="21" t="s">
        <v>132</v>
      </c>
      <c r="E18" s="17" t="s">
        <v>230</v>
      </c>
      <c r="F18" s="17" t="s">
        <v>28</v>
      </c>
      <c r="G18" s="27">
        <v>40320</v>
      </c>
      <c r="H18" s="23"/>
      <c r="I18" s="23"/>
    </row>
    <row r="19" spans="1:9" ht="96.75" customHeight="1">
      <c r="A19" s="28" t="s">
        <v>35</v>
      </c>
      <c r="B19" s="29" t="s">
        <v>13</v>
      </c>
      <c r="C19" s="29" t="s">
        <v>36</v>
      </c>
      <c r="D19" s="29"/>
      <c r="E19" s="29"/>
      <c r="F19" s="29"/>
      <c r="G19" s="30">
        <f>G20</f>
        <v>2156977</v>
      </c>
      <c r="H19" s="15"/>
      <c r="I19" s="15"/>
    </row>
    <row r="20" spans="1:9" ht="60" customHeight="1">
      <c r="A20" s="16" t="s">
        <v>16</v>
      </c>
      <c r="B20" s="19" t="s">
        <v>13</v>
      </c>
      <c r="C20" s="20" t="s">
        <v>36</v>
      </c>
      <c r="D20" s="21" t="s">
        <v>127</v>
      </c>
      <c r="E20" s="21"/>
      <c r="F20" s="17"/>
      <c r="G20" s="31">
        <f>G21</f>
        <v>2156977</v>
      </c>
      <c r="H20" s="15"/>
      <c r="I20" s="15"/>
    </row>
    <row r="21" spans="1:9" ht="60" customHeight="1">
      <c r="A21" s="32" t="s">
        <v>134</v>
      </c>
      <c r="B21" s="19" t="s">
        <v>13</v>
      </c>
      <c r="C21" s="20" t="s">
        <v>36</v>
      </c>
      <c r="D21" s="21" t="s">
        <v>130</v>
      </c>
      <c r="E21" s="21"/>
      <c r="F21" s="17"/>
      <c r="G21" s="31">
        <f>G22+G49</f>
        <v>2156977</v>
      </c>
      <c r="H21" s="15"/>
      <c r="I21" s="15"/>
    </row>
    <row r="22" spans="1:9" ht="60" customHeight="1">
      <c r="A22" s="33" t="s">
        <v>37</v>
      </c>
      <c r="B22" s="19" t="s">
        <v>13</v>
      </c>
      <c r="C22" s="20" t="s">
        <v>36</v>
      </c>
      <c r="D22" s="21" t="s">
        <v>135</v>
      </c>
      <c r="E22" s="21"/>
      <c r="F22" s="17"/>
      <c r="G22" s="27">
        <f>G23</f>
        <v>1752604</v>
      </c>
      <c r="H22" s="23"/>
      <c r="I22" s="23"/>
    </row>
    <row r="23" spans="1:9" ht="22.5" customHeight="1">
      <c r="A23" s="33" t="s">
        <v>37</v>
      </c>
      <c r="B23" s="19" t="s">
        <v>13</v>
      </c>
      <c r="C23" s="20" t="s">
        <v>36</v>
      </c>
      <c r="D23" s="21" t="s">
        <v>135</v>
      </c>
      <c r="E23" s="19" t="s">
        <v>133</v>
      </c>
      <c r="F23" s="17"/>
      <c r="G23" s="27">
        <f>G24+G28+G45</f>
        <v>1752604</v>
      </c>
      <c r="H23" s="23"/>
      <c r="I23" s="23"/>
    </row>
    <row r="24" spans="1:9" ht="60" customHeight="1">
      <c r="A24" s="33" t="s">
        <v>39</v>
      </c>
      <c r="B24" s="19" t="s">
        <v>13</v>
      </c>
      <c r="C24" s="20" t="s">
        <v>36</v>
      </c>
      <c r="D24" s="21" t="s">
        <v>135</v>
      </c>
      <c r="E24" s="21">
        <v>100</v>
      </c>
      <c r="F24" s="17"/>
      <c r="G24" s="27">
        <f>G25</f>
        <v>1323823</v>
      </c>
      <c r="H24" s="23"/>
      <c r="I24" s="23"/>
    </row>
    <row r="25" spans="1:9" ht="60" customHeight="1">
      <c r="A25" s="33" t="s">
        <v>26</v>
      </c>
      <c r="B25" s="19" t="s">
        <v>13</v>
      </c>
      <c r="C25" s="20" t="s">
        <v>36</v>
      </c>
      <c r="D25" s="21" t="s">
        <v>135</v>
      </c>
      <c r="E25" s="21">
        <v>120</v>
      </c>
      <c r="F25" s="17"/>
      <c r="G25" s="27">
        <f>G26+G27</f>
        <v>1323823</v>
      </c>
      <c r="H25" s="23"/>
      <c r="I25" s="23"/>
    </row>
    <row r="26" spans="1:9" ht="60" hidden="1" customHeight="1">
      <c r="A26" s="16" t="s">
        <v>40</v>
      </c>
      <c r="B26" s="17" t="s">
        <v>13</v>
      </c>
      <c r="C26" s="17" t="s">
        <v>36</v>
      </c>
      <c r="D26" s="21" t="s">
        <v>135</v>
      </c>
      <c r="E26" s="17" t="s">
        <v>21</v>
      </c>
      <c r="F26" s="17" t="s">
        <v>22</v>
      </c>
      <c r="G26" s="27">
        <v>1016723</v>
      </c>
      <c r="H26" s="23"/>
      <c r="I26" s="23"/>
    </row>
    <row r="27" spans="1:9" ht="60" hidden="1" customHeight="1">
      <c r="A27" s="16" t="s">
        <v>41</v>
      </c>
      <c r="B27" s="17" t="s">
        <v>13</v>
      </c>
      <c r="C27" s="17" t="s">
        <v>36</v>
      </c>
      <c r="D27" s="21" t="s">
        <v>135</v>
      </c>
      <c r="E27" s="17" t="s">
        <v>136</v>
      </c>
      <c r="F27" s="17" t="s">
        <v>24</v>
      </c>
      <c r="G27" s="27">
        <v>307100</v>
      </c>
      <c r="H27" s="23"/>
      <c r="I27" s="23"/>
    </row>
    <row r="28" spans="1:9" ht="60" customHeight="1">
      <c r="A28" s="33" t="s">
        <v>42</v>
      </c>
      <c r="B28" s="17" t="s">
        <v>13</v>
      </c>
      <c r="C28" s="17" t="s">
        <v>36</v>
      </c>
      <c r="D28" s="21" t="s">
        <v>135</v>
      </c>
      <c r="E28" s="17" t="s">
        <v>43</v>
      </c>
      <c r="F28" s="17"/>
      <c r="G28" s="27">
        <f>G29</f>
        <v>424681</v>
      </c>
      <c r="H28" s="23"/>
      <c r="I28" s="23"/>
    </row>
    <row r="29" spans="1:9" ht="59.25" customHeight="1">
      <c r="A29" s="33" t="s">
        <v>44</v>
      </c>
      <c r="B29" s="17" t="s">
        <v>13</v>
      </c>
      <c r="C29" s="17" t="s">
        <v>36</v>
      </c>
      <c r="D29" s="21" t="s">
        <v>135</v>
      </c>
      <c r="E29" s="17" t="s">
        <v>45</v>
      </c>
      <c r="F29" s="17"/>
      <c r="G29" s="27">
        <f>+G30+G36</f>
        <v>424681</v>
      </c>
      <c r="H29" s="23"/>
      <c r="I29" s="23"/>
    </row>
    <row r="30" spans="1:9" ht="60" hidden="1" customHeight="1">
      <c r="A30" s="33" t="s">
        <v>46</v>
      </c>
      <c r="B30" s="17" t="s">
        <v>13</v>
      </c>
      <c r="C30" s="17" t="s">
        <v>36</v>
      </c>
      <c r="D30" s="21" t="s">
        <v>135</v>
      </c>
      <c r="E30" s="17" t="s">
        <v>47</v>
      </c>
      <c r="F30" s="17"/>
      <c r="G30" s="27">
        <f>G31+G32+G33+G34+G35</f>
        <v>200000</v>
      </c>
      <c r="H30" s="23"/>
      <c r="I30" s="23"/>
    </row>
    <row r="31" spans="1:9" ht="60" hidden="1" customHeight="1">
      <c r="A31" s="16" t="s">
        <v>48</v>
      </c>
      <c r="B31" s="17" t="s">
        <v>13</v>
      </c>
      <c r="C31" s="17" t="s">
        <v>36</v>
      </c>
      <c r="D31" s="21" t="s">
        <v>135</v>
      </c>
      <c r="E31" s="17" t="s">
        <v>47</v>
      </c>
      <c r="F31" s="17" t="s">
        <v>49</v>
      </c>
      <c r="G31" s="27">
        <v>15000</v>
      </c>
      <c r="H31" s="23"/>
      <c r="I31" s="23"/>
    </row>
    <row r="32" spans="1:9" ht="60" hidden="1" customHeight="1">
      <c r="A32" s="16" t="s">
        <v>50</v>
      </c>
      <c r="B32" s="17" t="s">
        <v>13</v>
      </c>
      <c r="C32" s="17" t="s">
        <v>36</v>
      </c>
      <c r="D32" s="21" t="s">
        <v>135</v>
      </c>
      <c r="E32" s="17" t="s">
        <v>47</v>
      </c>
      <c r="F32" s="17" t="s">
        <v>51</v>
      </c>
      <c r="G32" s="27">
        <v>50000</v>
      </c>
      <c r="H32" s="23"/>
      <c r="I32" s="23"/>
    </row>
    <row r="33" spans="1:9" ht="0.75" hidden="1" customHeight="1">
      <c r="A33" s="16" t="s">
        <v>27</v>
      </c>
      <c r="B33" s="17" t="s">
        <v>13</v>
      </c>
      <c r="C33" s="17" t="s">
        <v>36</v>
      </c>
      <c r="D33" s="21" t="s">
        <v>135</v>
      </c>
      <c r="E33" s="17" t="s">
        <v>47</v>
      </c>
      <c r="F33" s="17" t="s">
        <v>28</v>
      </c>
      <c r="G33" s="27">
        <v>75000</v>
      </c>
      <c r="H33" s="23"/>
      <c r="I33" s="23"/>
    </row>
    <row r="34" spans="1:9" ht="60" hidden="1" customHeight="1">
      <c r="A34" s="16" t="s">
        <v>52</v>
      </c>
      <c r="B34" s="17" t="s">
        <v>13</v>
      </c>
      <c r="C34" s="17" t="s">
        <v>36</v>
      </c>
      <c r="D34" s="21" t="s">
        <v>135</v>
      </c>
      <c r="E34" s="17" t="s">
        <v>47</v>
      </c>
      <c r="F34" s="17" t="s">
        <v>53</v>
      </c>
      <c r="G34" s="27">
        <v>0</v>
      </c>
      <c r="H34" s="23"/>
      <c r="I34" s="23"/>
    </row>
    <row r="35" spans="1:9" ht="60" hidden="1" customHeight="1">
      <c r="A35" s="16" t="s">
        <v>54</v>
      </c>
      <c r="B35" s="17" t="s">
        <v>13</v>
      </c>
      <c r="C35" s="17" t="s">
        <v>36</v>
      </c>
      <c r="D35" s="21" t="s">
        <v>135</v>
      </c>
      <c r="E35" s="17" t="s">
        <v>47</v>
      </c>
      <c r="F35" s="17" t="s">
        <v>55</v>
      </c>
      <c r="G35" s="27">
        <v>60000</v>
      </c>
      <c r="H35" s="23"/>
      <c r="I35" s="23"/>
    </row>
    <row r="36" spans="1:9" ht="1.5" hidden="1" customHeight="1">
      <c r="A36" s="16" t="s">
        <v>56</v>
      </c>
      <c r="B36" s="17" t="s">
        <v>13</v>
      </c>
      <c r="C36" s="17" t="s">
        <v>36</v>
      </c>
      <c r="D36" s="21" t="s">
        <v>135</v>
      </c>
      <c r="E36" s="17" t="s">
        <v>57</v>
      </c>
      <c r="F36" s="17"/>
      <c r="G36" s="27">
        <f>G37+G38+G39+G40+G41+G42+G43+G44</f>
        <v>224681</v>
      </c>
      <c r="H36" s="23"/>
      <c r="I36" s="23"/>
    </row>
    <row r="37" spans="1:9" ht="60" hidden="1" customHeight="1">
      <c r="A37" s="16" t="s">
        <v>48</v>
      </c>
      <c r="B37" s="17" t="s">
        <v>13</v>
      </c>
      <c r="C37" s="17" t="s">
        <v>36</v>
      </c>
      <c r="D37" s="21" t="s">
        <v>135</v>
      </c>
      <c r="E37" s="17" t="s">
        <v>57</v>
      </c>
      <c r="F37" s="17" t="s">
        <v>49</v>
      </c>
      <c r="G37" s="27">
        <v>5000</v>
      </c>
      <c r="H37" s="23"/>
      <c r="I37" s="23"/>
    </row>
    <row r="38" spans="1:9" ht="60" hidden="1" customHeight="1">
      <c r="A38" s="16" t="s">
        <v>58</v>
      </c>
      <c r="B38" s="17" t="s">
        <v>13</v>
      </c>
      <c r="C38" s="17" t="s">
        <v>36</v>
      </c>
      <c r="D38" s="17" t="s">
        <v>38</v>
      </c>
      <c r="E38" s="17" t="s">
        <v>57</v>
      </c>
      <c r="F38" s="17" t="s">
        <v>59</v>
      </c>
      <c r="G38" s="27"/>
      <c r="H38" s="23"/>
      <c r="I38" s="23"/>
    </row>
    <row r="39" spans="1:9" ht="60" hidden="1" customHeight="1">
      <c r="A39" s="16" t="s">
        <v>60</v>
      </c>
      <c r="B39" s="17" t="s">
        <v>13</v>
      </c>
      <c r="C39" s="17" t="s">
        <v>36</v>
      </c>
      <c r="D39" s="21" t="s">
        <v>135</v>
      </c>
      <c r="E39" s="17" t="s">
        <v>57</v>
      </c>
      <c r="F39" s="17" t="s">
        <v>61</v>
      </c>
      <c r="G39" s="27">
        <v>12000</v>
      </c>
      <c r="H39" s="23"/>
      <c r="I39" s="23"/>
    </row>
    <row r="40" spans="1:9" ht="60" hidden="1" customHeight="1">
      <c r="A40" s="16" t="s">
        <v>50</v>
      </c>
      <c r="B40" s="17" t="s">
        <v>13</v>
      </c>
      <c r="C40" s="17" t="s">
        <v>36</v>
      </c>
      <c r="D40" s="21" t="s">
        <v>135</v>
      </c>
      <c r="E40" s="17" t="s">
        <v>57</v>
      </c>
      <c r="F40" s="17" t="s">
        <v>51</v>
      </c>
      <c r="G40" s="27">
        <v>40000</v>
      </c>
      <c r="H40" s="23"/>
      <c r="I40" s="23"/>
    </row>
    <row r="41" spans="1:9" ht="60" hidden="1" customHeight="1">
      <c r="A41" s="16" t="s">
        <v>27</v>
      </c>
      <c r="B41" s="17" t="s">
        <v>13</v>
      </c>
      <c r="C41" s="17" t="s">
        <v>36</v>
      </c>
      <c r="D41" s="21" t="s">
        <v>135</v>
      </c>
      <c r="E41" s="17" t="s">
        <v>57</v>
      </c>
      <c r="F41" s="17" t="s">
        <v>28</v>
      </c>
      <c r="G41" s="27">
        <v>30000</v>
      </c>
      <c r="H41" s="23"/>
      <c r="I41" s="23"/>
    </row>
    <row r="42" spans="1:9" ht="60" hidden="1" customHeight="1">
      <c r="A42" s="16" t="s">
        <v>33</v>
      </c>
      <c r="B42" s="17" t="s">
        <v>13</v>
      </c>
      <c r="C42" s="17" t="s">
        <v>36</v>
      </c>
      <c r="D42" s="21" t="s">
        <v>135</v>
      </c>
      <c r="E42" s="17" t="s">
        <v>57</v>
      </c>
      <c r="F42" s="17" t="s">
        <v>34</v>
      </c>
      <c r="G42" s="27">
        <v>1000</v>
      </c>
      <c r="H42" s="23"/>
      <c r="I42" s="23"/>
    </row>
    <row r="43" spans="1:9" ht="60" hidden="1" customHeight="1">
      <c r="A43" s="16" t="s">
        <v>52</v>
      </c>
      <c r="B43" s="17" t="s">
        <v>13</v>
      </c>
      <c r="C43" s="17" t="s">
        <v>36</v>
      </c>
      <c r="D43" s="21" t="s">
        <v>135</v>
      </c>
      <c r="E43" s="17" t="s">
        <v>57</v>
      </c>
      <c r="F43" s="17" t="s">
        <v>53</v>
      </c>
      <c r="G43" s="27">
        <v>0</v>
      </c>
      <c r="H43" s="23"/>
      <c r="I43" s="23"/>
    </row>
    <row r="44" spans="1:9" ht="60" hidden="1" customHeight="1">
      <c r="A44" s="16" t="s">
        <v>54</v>
      </c>
      <c r="B44" s="17" t="s">
        <v>13</v>
      </c>
      <c r="C44" s="17" t="s">
        <v>36</v>
      </c>
      <c r="D44" s="21" t="s">
        <v>135</v>
      </c>
      <c r="E44" s="17" t="s">
        <v>57</v>
      </c>
      <c r="F44" s="17" t="s">
        <v>55</v>
      </c>
      <c r="G44" s="27">
        <v>136681</v>
      </c>
      <c r="H44" s="23"/>
      <c r="I44" s="23"/>
    </row>
    <row r="45" spans="1:9" ht="60" hidden="1" customHeight="1">
      <c r="A45" s="16" t="s">
        <v>62</v>
      </c>
      <c r="B45" s="17" t="s">
        <v>13</v>
      </c>
      <c r="C45" s="17" t="s">
        <v>36</v>
      </c>
      <c r="D45" s="21" t="s">
        <v>135</v>
      </c>
      <c r="E45" s="17" t="s">
        <v>31</v>
      </c>
      <c r="F45" s="17"/>
      <c r="G45" s="27">
        <f t="shared" ref="G45:G47" si="1">G46</f>
        <v>4100</v>
      </c>
      <c r="H45" s="23"/>
      <c r="I45" s="23"/>
    </row>
    <row r="46" spans="1:9" ht="34.5" customHeight="1">
      <c r="A46" s="16" t="s">
        <v>63</v>
      </c>
      <c r="B46" s="17" t="s">
        <v>13</v>
      </c>
      <c r="C46" s="17" t="s">
        <v>36</v>
      </c>
      <c r="D46" s="21" t="s">
        <v>135</v>
      </c>
      <c r="E46" s="17" t="s">
        <v>64</v>
      </c>
      <c r="F46" s="17"/>
      <c r="G46" s="27">
        <f t="shared" si="1"/>
        <v>4100</v>
      </c>
      <c r="H46" s="23"/>
      <c r="I46" s="23"/>
    </row>
    <row r="47" spans="1:9" ht="31.5" customHeight="1">
      <c r="A47" s="16" t="s">
        <v>63</v>
      </c>
      <c r="B47" s="17" t="s">
        <v>13</v>
      </c>
      <c r="C47" s="17" t="s">
        <v>36</v>
      </c>
      <c r="D47" s="21" t="s">
        <v>135</v>
      </c>
      <c r="E47" s="17" t="s">
        <v>65</v>
      </c>
      <c r="F47" s="17"/>
      <c r="G47" s="27">
        <f t="shared" si="1"/>
        <v>4100</v>
      </c>
      <c r="H47" s="23"/>
      <c r="I47" s="23"/>
    </row>
    <row r="48" spans="1:9" ht="0.75" customHeight="1">
      <c r="A48" s="16" t="s">
        <v>33</v>
      </c>
      <c r="B48" s="17" t="s">
        <v>13</v>
      </c>
      <c r="C48" s="17" t="s">
        <v>36</v>
      </c>
      <c r="D48" s="21" t="s">
        <v>135</v>
      </c>
      <c r="E48" s="17" t="s">
        <v>65</v>
      </c>
      <c r="F48" s="17" t="s">
        <v>34</v>
      </c>
      <c r="G48" s="27">
        <v>4100</v>
      </c>
      <c r="H48" s="23"/>
      <c r="I48" s="23"/>
    </row>
    <row r="49" spans="1:9" ht="60" customHeight="1">
      <c r="A49" s="26" t="s">
        <v>137</v>
      </c>
      <c r="B49" s="19" t="s">
        <v>13</v>
      </c>
      <c r="C49" s="20" t="s">
        <v>36</v>
      </c>
      <c r="D49" s="21" t="s">
        <v>138</v>
      </c>
      <c r="E49" s="19" t="s">
        <v>133</v>
      </c>
      <c r="F49" s="34"/>
      <c r="G49" s="35">
        <f>G50</f>
        <v>404373</v>
      </c>
      <c r="H49" s="23"/>
      <c r="I49" s="23"/>
    </row>
    <row r="50" spans="1:9" ht="126" customHeight="1">
      <c r="A50" s="26" t="s">
        <v>39</v>
      </c>
      <c r="B50" s="19" t="s">
        <v>13</v>
      </c>
      <c r="C50" s="20" t="s">
        <v>36</v>
      </c>
      <c r="D50" s="21" t="s">
        <v>138</v>
      </c>
      <c r="E50" s="21">
        <v>100</v>
      </c>
      <c r="F50" s="27"/>
      <c r="G50" s="27">
        <f>G51</f>
        <v>404373</v>
      </c>
      <c r="H50" s="23"/>
      <c r="I50" s="23"/>
    </row>
    <row r="51" spans="1:9" ht="60" customHeight="1">
      <c r="A51" s="26" t="s">
        <v>26</v>
      </c>
      <c r="B51" s="19" t="s">
        <v>13</v>
      </c>
      <c r="C51" s="20" t="s">
        <v>36</v>
      </c>
      <c r="D51" s="21" t="s">
        <v>138</v>
      </c>
      <c r="E51" s="21">
        <v>120</v>
      </c>
      <c r="F51" s="27"/>
      <c r="G51" s="27">
        <f>G52+G53</f>
        <v>404373</v>
      </c>
      <c r="H51" s="23"/>
      <c r="I51" s="23"/>
    </row>
    <row r="52" spans="1:9" ht="1.5" customHeight="1">
      <c r="A52" s="16" t="s">
        <v>40</v>
      </c>
      <c r="B52" s="17" t="s">
        <v>13</v>
      </c>
      <c r="C52" s="17" t="s">
        <v>36</v>
      </c>
      <c r="D52" s="21" t="s">
        <v>138</v>
      </c>
      <c r="E52" s="17" t="s">
        <v>21</v>
      </c>
      <c r="F52" s="17" t="s">
        <v>22</v>
      </c>
      <c r="G52" s="27">
        <v>310578</v>
      </c>
      <c r="H52" s="23"/>
      <c r="I52" s="23"/>
    </row>
    <row r="53" spans="1:9" ht="60" hidden="1" customHeight="1">
      <c r="A53" s="16" t="s">
        <v>41</v>
      </c>
      <c r="B53" s="17" t="s">
        <v>13</v>
      </c>
      <c r="C53" s="17" t="s">
        <v>36</v>
      </c>
      <c r="D53" s="21" t="s">
        <v>138</v>
      </c>
      <c r="E53" s="17" t="s">
        <v>136</v>
      </c>
      <c r="F53" s="17" t="s">
        <v>24</v>
      </c>
      <c r="G53" s="27">
        <v>93795</v>
      </c>
      <c r="H53" s="23"/>
      <c r="I53" s="23"/>
    </row>
    <row r="54" spans="1:9" ht="23.25" customHeight="1">
      <c r="A54" s="28" t="s">
        <v>29</v>
      </c>
      <c r="B54" s="29" t="s">
        <v>13</v>
      </c>
      <c r="C54" s="29" t="s">
        <v>30</v>
      </c>
      <c r="D54" s="29"/>
      <c r="E54" s="29"/>
      <c r="F54" s="29"/>
      <c r="G54" s="36">
        <f t="shared" ref="G54:G58" si="2">G55</f>
        <v>9000</v>
      </c>
      <c r="H54" s="23"/>
      <c r="I54" s="23"/>
    </row>
    <row r="55" spans="1:9" ht="60" customHeight="1">
      <c r="A55" s="16" t="s">
        <v>16</v>
      </c>
      <c r="B55" s="19" t="s">
        <v>13</v>
      </c>
      <c r="C55" s="20" t="s">
        <v>30</v>
      </c>
      <c r="D55" s="21" t="s">
        <v>127</v>
      </c>
      <c r="E55" s="21"/>
      <c r="F55" s="17"/>
      <c r="G55" s="31">
        <f t="shared" si="2"/>
        <v>9000</v>
      </c>
      <c r="H55" s="23"/>
      <c r="I55" s="23"/>
    </row>
    <row r="56" spans="1:9" ht="78.75" customHeight="1">
      <c r="A56" s="37" t="s">
        <v>139</v>
      </c>
      <c r="B56" s="19" t="s">
        <v>13</v>
      </c>
      <c r="C56" s="20" t="s">
        <v>30</v>
      </c>
      <c r="D56" s="21" t="s">
        <v>130</v>
      </c>
      <c r="E56" s="21"/>
      <c r="F56" s="17"/>
      <c r="G56" s="31">
        <f t="shared" si="2"/>
        <v>9000</v>
      </c>
      <c r="H56" s="23"/>
      <c r="I56" s="23"/>
    </row>
    <row r="57" spans="1:9" ht="39.75" customHeight="1">
      <c r="A57" s="26" t="s">
        <v>140</v>
      </c>
      <c r="B57" s="19" t="s">
        <v>13</v>
      </c>
      <c r="C57" s="20" t="s">
        <v>30</v>
      </c>
      <c r="D57" s="21" t="s">
        <v>141</v>
      </c>
      <c r="E57" s="19" t="s">
        <v>133</v>
      </c>
      <c r="F57" s="17"/>
      <c r="G57" s="27">
        <f t="shared" si="2"/>
        <v>9000</v>
      </c>
      <c r="H57" s="23"/>
      <c r="I57" s="23"/>
    </row>
    <row r="58" spans="1:9" ht="30" customHeight="1">
      <c r="A58" s="26" t="s">
        <v>62</v>
      </c>
      <c r="B58" s="19" t="s">
        <v>13</v>
      </c>
      <c r="C58" s="20" t="s">
        <v>30</v>
      </c>
      <c r="D58" s="21" t="s">
        <v>141</v>
      </c>
      <c r="E58" s="21">
        <v>800</v>
      </c>
      <c r="F58" s="17"/>
      <c r="G58" s="27">
        <f t="shared" si="2"/>
        <v>9000</v>
      </c>
      <c r="H58" s="23"/>
      <c r="I58" s="23"/>
    </row>
    <row r="59" spans="1:9" ht="0.75" customHeight="1">
      <c r="A59" s="26" t="s">
        <v>32</v>
      </c>
      <c r="B59" s="19" t="s">
        <v>13</v>
      </c>
      <c r="C59" s="20" t="s">
        <v>30</v>
      </c>
      <c r="D59" s="21" t="s">
        <v>141</v>
      </c>
      <c r="E59" s="21">
        <v>870</v>
      </c>
      <c r="F59" s="17" t="s">
        <v>34</v>
      </c>
      <c r="G59" s="27">
        <v>9000</v>
      </c>
      <c r="H59" s="23"/>
      <c r="I59" s="23"/>
    </row>
    <row r="60" spans="1:9" ht="28.5" customHeight="1">
      <c r="A60" s="28" t="s">
        <v>66</v>
      </c>
      <c r="B60" s="29" t="s">
        <v>13</v>
      </c>
      <c r="C60" s="29" t="s">
        <v>67</v>
      </c>
      <c r="D60" s="29"/>
      <c r="E60" s="29"/>
      <c r="F60" s="29"/>
      <c r="G60" s="22">
        <f t="shared" ref="G60:G64" si="3">G61</f>
        <v>44000</v>
      </c>
      <c r="H60" s="23"/>
      <c r="I60" s="23"/>
    </row>
    <row r="61" spans="1:9" ht="84" customHeight="1">
      <c r="A61" s="16" t="s">
        <v>16</v>
      </c>
      <c r="B61" s="19" t="s">
        <v>13</v>
      </c>
      <c r="C61" s="20" t="s">
        <v>67</v>
      </c>
      <c r="D61" s="21" t="s">
        <v>127</v>
      </c>
      <c r="E61" s="21"/>
      <c r="F61" s="17"/>
      <c r="G61" s="27">
        <f t="shared" si="3"/>
        <v>44000</v>
      </c>
      <c r="H61" s="23"/>
      <c r="I61" s="23"/>
    </row>
    <row r="62" spans="1:9" ht="60" customHeight="1">
      <c r="A62" s="38" t="s">
        <v>142</v>
      </c>
      <c r="B62" s="19" t="s">
        <v>13</v>
      </c>
      <c r="C62" s="20" t="s">
        <v>67</v>
      </c>
      <c r="D62" s="21" t="s">
        <v>130</v>
      </c>
      <c r="E62" s="21"/>
      <c r="F62" s="39"/>
      <c r="G62" s="31">
        <f t="shared" si="3"/>
        <v>44000</v>
      </c>
      <c r="H62" s="15"/>
      <c r="I62" s="15"/>
    </row>
    <row r="63" spans="1:9" ht="60" customHeight="1">
      <c r="A63" s="33" t="s">
        <v>68</v>
      </c>
      <c r="B63" s="19" t="s">
        <v>13</v>
      </c>
      <c r="C63" s="20" t="s">
        <v>67</v>
      </c>
      <c r="D63" s="21" t="s">
        <v>143</v>
      </c>
      <c r="E63" s="19" t="s">
        <v>133</v>
      </c>
      <c r="F63" s="39"/>
      <c r="G63" s="31">
        <f t="shared" si="3"/>
        <v>44000</v>
      </c>
      <c r="H63" s="15"/>
      <c r="I63" s="15"/>
    </row>
    <row r="64" spans="1:9" ht="60" customHeight="1">
      <c r="A64" s="33" t="s">
        <v>42</v>
      </c>
      <c r="B64" s="19" t="s">
        <v>13</v>
      </c>
      <c r="C64" s="20" t="s">
        <v>67</v>
      </c>
      <c r="D64" s="21" t="s">
        <v>143</v>
      </c>
      <c r="E64" s="21">
        <v>200</v>
      </c>
      <c r="F64" s="39"/>
      <c r="G64" s="27">
        <f t="shared" si="3"/>
        <v>44000</v>
      </c>
      <c r="H64" s="23"/>
      <c r="I64" s="23"/>
    </row>
    <row r="65" spans="1:9" ht="60" customHeight="1">
      <c r="A65" s="33" t="s">
        <v>44</v>
      </c>
      <c r="B65" s="19" t="s">
        <v>13</v>
      </c>
      <c r="C65" s="20" t="s">
        <v>67</v>
      </c>
      <c r="D65" s="21" t="s">
        <v>143</v>
      </c>
      <c r="E65" s="21">
        <v>240</v>
      </c>
      <c r="F65" s="39"/>
      <c r="G65" s="27">
        <f>G66+G67+G68</f>
        <v>44000</v>
      </c>
      <c r="H65" s="23"/>
      <c r="I65" s="23"/>
    </row>
    <row r="66" spans="1:9" ht="2.25" customHeight="1">
      <c r="A66" s="16" t="s">
        <v>33</v>
      </c>
      <c r="B66" s="39" t="s">
        <v>69</v>
      </c>
      <c r="C66" s="39" t="s">
        <v>67</v>
      </c>
      <c r="D66" s="21" t="s">
        <v>143</v>
      </c>
      <c r="E66" s="39" t="s">
        <v>57</v>
      </c>
      <c r="F66" s="39" t="s">
        <v>28</v>
      </c>
      <c r="G66" s="27">
        <v>40000</v>
      </c>
      <c r="H66" s="23"/>
      <c r="I66" s="23"/>
    </row>
    <row r="67" spans="1:9" ht="0.75" customHeight="1">
      <c r="A67" s="16" t="s">
        <v>33</v>
      </c>
      <c r="B67" s="39" t="s">
        <v>69</v>
      </c>
      <c r="C67" s="39" t="s">
        <v>67</v>
      </c>
      <c r="D67" s="21" t="s">
        <v>143</v>
      </c>
      <c r="E67" s="39" t="s">
        <v>57</v>
      </c>
      <c r="F67" s="39" t="s">
        <v>34</v>
      </c>
      <c r="G67" s="27">
        <v>2000</v>
      </c>
      <c r="H67" s="23"/>
      <c r="I67" s="23"/>
    </row>
    <row r="68" spans="1:9" ht="60" hidden="1" customHeight="1">
      <c r="A68" s="16" t="s">
        <v>54</v>
      </c>
      <c r="B68" s="39" t="s">
        <v>69</v>
      </c>
      <c r="C68" s="39" t="s">
        <v>67</v>
      </c>
      <c r="D68" s="21" t="s">
        <v>143</v>
      </c>
      <c r="E68" s="39" t="s">
        <v>65</v>
      </c>
      <c r="F68" s="39" t="s">
        <v>34</v>
      </c>
      <c r="G68" s="27">
        <v>2000</v>
      </c>
      <c r="H68" s="23"/>
      <c r="I68" s="23"/>
    </row>
    <row r="69" spans="1:9" ht="24.75" customHeight="1">
      <c r="A69" s="28" t="s">
        <v>70</v>
      </c>
      <c r="B69" s="29" t="s">
        <v>13</v>
      </c>
      <c r="C69" s="29" t="s">
        <v>71</v>
      </c>
      <c r="D69" s="29"/>
      <c r="E69" s="29"/>
      <c r="F69" s="29"/>
      <c r="G69" s="40">
        <f t="shared" ref="G69:G71" si="4">G70</f>
        <v>81919</v>
      </c>
      <c r="H69" s="23"/>
      <c r="I69" s="23"/>
    </row>
    <row r="70" spans="1:9" ht="34.5" customHeight="1">
      <c r="A70" s="16" t="s">
        <v>72</v>
      </c>
      <c r="B70" s="17" t="s">
        <v>13</v>
      </c>
      <c r="C70" s="17" t="s">
        <v>73</v>
      </c>
      <c r="D70" s="21"/>
      <c r="E70" s="17"/>
      <c r="F70" s="17"/>
      <c r="G70" s="27">
        <f t="shared" si="4"/>
        <v>81919</v>
      </c>
      <c r="H70" s="23"/>
      <c r="I70" s="23"/>
    </row>
    <row r="71" spans="1:9" ht="34.5" customHeight="1">
      <c r="A71" s="37" t="s">
        <v>144</v>
      </c>
      <c r="B71" s="19" t="s">
        <v>145</v>
      </c>
      <c r="C71" s="20" t="s">
        <v>73</v>
      </c>
      <c r="D71" s="21" t="s">
        <v>146</v>
      </c>
      <c r="E71" s="17"/>
      <c r="F71" s="17"/>
      <c r="G71" s="27">
        <f t="shared" si="4"/>
        <v>81919</v>
      </c>
      <c r="H71" s="23"/>
      <c r="I71" s="23"/>
    </row>
    <row r="72" spans="1:9" ht="55.5" customHeight="1">
      <c r="A72" s="33" t="s">
        <v>74</v>
      </c>
      <c r="B72" s="17" t="s">
        <v>13</v>
      </c>
      <c r="C72" s="17" t="s">
        <v>73</v>
      </c>
      <c r="D72" s="17" t="s">
        <v>147</v>
      </c>
      <c r="E72" s="17" t="s">
        <v>133</v>
      </c>
      <c r="F72" s="17"/>
      <c r="G72" s="27">
        <f>G73+G77</f>
        <v>81919</v>
      </c>
      <c r="H72" s="23"/>
      <c r="I72" s="23"/>
    </row>
    <row r="73" spans="1:9" ht="69" customHeight="1">
      <c r="A73" s="16" t="s">
        <v>17</v>
      </c>
      <c r="B73" s="17" t="s">
        <v>13</v>
      </c>
      <c r="C73" s="17" t="s">
        <v>73</v>
      </c>
      <c r="D73" s="17" t="s">
        <v>147</v>
      </c>
      <c r="E73" s="17" t="s">
        <v>18</v>
      </c>
      <c r="F73" s="17"/>
      <c r="G73" s="27">
        <f>G74</f>
        <v>52583</v>
      </c>
      <c r="H73" s="23"/>
      <c r="I73" s="23"/>
    </row>
    <row r="74" spans="1:9" ht="48.75" customHeight="1">
      <c r="A74" s="33" t="s">
        <v>26</v>
      </c>
      <c r="B74" s="17" t="s">
        <v>13</v>
      </c>
      <c r="C74" s="17" t="s">
        <v>73</v>
      </c>
      <c r="D74" s="17" t="s">
        <v>147</v>
      </c>
      <c r="E74" s="17" t="s">
        <v>19</v>
      </c>
      <c r="F74" s="17"/>
      <c r="G74" s="27">
        <f>G75+G76</f>
        <v>52583</v>
      </c>
      <c r="H74" s="23"/>
      <c r="I74" s="23"/>
    </row>
    <row r="75" spans="1:9" ht="60" hidden="1" customHeight="1">
      <c r="A75" s="16" t="s">
        <v>20</v>
      </c>
      <c r="B75" s="17" t="s">
        <v>13</v>
      </c>
      <c r="C75" s="17" t="s">
        <v>73</v>
      </c>
      <c r="D75" s="17" t="s">
        <v>147</v>
      </c>
      <c r="E75" s="17" t="s">
        <v>21</v>
      </c>
      <c r="F75" s="17" t="s">
        <v>22</v>
      </c>
      <c r="G75" s="27">
        <v>40386</v>
      </c>
      <c r="H75" s="23"/>
      <c r="I75" s="23"/>
    </row>
    <row r="76" spans="1:9" ht="60" hidden="1" customHeight="1">
      <c r="A76" s="16" t="s">
        <v>23</v>
      </c>
      <c r="B76" s="17" t="s">
        <v>13</v>
      </c>
      <c r="C76" s="17" t="s">
        <v>73</v>
      </c>
      <c r="D76" s="17" t="s">
        <v>147</v>
      </c>
      <c r="E76" s="17" t="s">
        <v>21</v>
      </c>
      <c r="F76" s="17" t="s">
        <v>24</v>
      </c>
      <c r="G76" s="27">
        <v>12197</v>
      </c>
      <c r="H76" s="23"/>
      <c r="I76" s="23"/>
    </row>
    <row r="77" spans="1:9" ht="49.5" customHeight="1">
      <c r="A77" s="33" t="s">
        <v>42</v>
      </c>
      <c r="B77" s="17" t="s">
        <v>13</v>
      </c>
      <c r="C77" s="17" t="s">
        <v>73</v>
      </c>
      <c r="D77" s="17" t="s">
        <v>147</v>
      </c>
      <c r="E77" s="17" t="s">
        <v>43</v>
      </c>
      <c r="F77" s="17"/>
      <c r="G77" s="27">
        <f>G78</f>
        <v>29336</v>
      </c>
      <c r="H77" s="23"/>
      <c r="I77" s="23"/>
    </row>
    <row r="78" spans="1:9" ht="59.25" customHeight="1">
      <c r="A78" s="33" t="s">
        <v>44</v>
      </c>
      <c r="B78" s="17" t="s">
        <v>13</v>
      </c>
      <c r="C78" s="17" t="s">
        <v>73</v>
      </c>
      <c r="D78" s="17" t="s">
        <v>147</v>
      </c>
      <c r="E78" s="17" t="s">
        <v>45</v>
      </c>
      <c r="F78" s="17"/>
      <c r="G78" s="27">
        <f>G79+G81</f>
        <v>29336</v>
      </c>
      <c r="H78" s="23"/>
      <c r="I78" s="23"/>
    </row>
    <row r="79" spans="1:9" ht="0.75" hidden="1" customHeight="1">
      <c r="A79" s="33" t="s">
        <v>42</v>
      </c>
      <c r="B79" s="17" t="s">
        <v>13</v>
      </c>
      <c r="C79" s="17" t="s">
        <v>73</v>
      </c>
      <c r="D79" s="17" t="s">
        <v>147</v>
      </c>
      <c r="E79" s="17" t="s">
        <v>47</v>
      </c>
      <c r="F79" s="17"/>
      <c r="G79" s="27">
        <f>G80</f>
        <v>900</v>
      </c>
      <c r="H79" s="23"/>
      <c r="I79" s="23"/>
    </row>
    <row r="80" spans="1:9" ht="60" hidden="1" customHeight="1">
      <c r="A80" s="16" t="s">
        <v>50</v>
      </c>
      <c r="B80" s="17" t="s">
        <v>13</v>
      </c>
      <c r="C80" s="17" t="s">
        <v>73</v>
      </c>
      <c r="D80" s="17" t="s">
        <v>147</v>
      </c>
      <c r="E80" s="17" t="s">
        <v>47</v>
      </c>
      <c r="F80" s="17" t="s">
        <v>51</v>
      </c>
      <c r="G80" s="27">
        <v>900</v>
      </c>
      <c r="H80" s="23"/>
      <c r="I80" s="23"/>
    </row>
    <row r="81" spans="1:9" ht="60" hidden="1" customHeight="1">
      <c r="A81" s="33" t="s">
        <v>42</v>
      </c>
      <c r="B81" s="17" t="s">
        <v>13</v>
      </c>
      <c r="C81" s="17" t="s">
        <v>73</v>
      </c>
      <c r="D81" s="17" t="s">
        <v>147</v>
      </c>
      <c r="E81" s="17" t="s">
        <v>57</v>
      </c>
      <c r="F81" s="17"/>
      <c r="G81" s="27">
        <f>G82+G83+G84+G85+G86</f>
        <v>28436</v>
      </c>
      <c r="H81" s="23"/>
      <c r="I81" s="23"/>
    </row>
    <row r="82" spans="1:9" ht="60" hidden="1" customHeight="1">
      <c r="A82" s="16" t="s">
        <v>48</v>
      </c>
      <c r="B82" s="17" t="s">
        <v>13</v>
      </c>
      <c r="C82" s="17" t="s">
        <v>73</v>
      </c>
      <c r="D82" s="17" t="s">
        <v>147</v>
      </c>
      <c r="E82" s="17" t="s">
        <v>57</v>
      </c>
      <c r="F82" s="17" t="s">
        <v>49</v>
      </c>
      <c r="G82" s="27">
        <v>3000</v>
      </c>
      <c r="H82" s="23"/>
      <c r="I82" s="23"/>
    </row>
    <row r="83" spans="1:9" ht="60" hidden="1" customHeight="1">
      <c r="A83" s="16" t="s">
        <v>60</v>
      </c>
      <c r="B83" s="17" t="s">
        <v>13</v>
      </c>
      <c r="C83" s="17" t="s">
        <v>73</v>
      </c>
      <c r="D83" s="17" t="s">
        <v>147</v>
      </c>
      <c r="E83" s="17" t="s">
        <v>57</v>
      </c>
      <c r="F83" s="17" t="s">
        <v>61</v>
      </c>
      <c r="G83" s="27">
        <v>1200</v>
      </c>
      <c r="H83" s="23"/>
      <c r="I83" s="23"/>
    </row>
    <row r="84" spans="1:9" ht="60" hidden="1" customHeight="1">
      <c r="A84" s="16" t="s">
        <v>50</v>
      </c>
      <c r="B84" s="17" t="s">
        <v>13</v>
      </c>
      <c r="C84" s="17" t="s">
        <v>73</v>
      </c>
      <c r="D84" s="17" t="s">
        <v>75</v>
      </c>
      <c r="E84" s="17" t="s">
        <v>57</v>
      </c>
      <c r="F84" s="17" t="s">
        <v>51</v>
      </c>
      <c r="G84" s="27"/>
      <c r="H84" s="23"/>
      <c r="I84" s="23"/>
    </row>
    <row r="85" spans="1:9" ht="60" hidden="1" customHeight="1">
      <c r="A85" s="16" t="s">
        <v>76</v>
      </c>
      <c r="B85" s="17" t="s">
        <v>13</v>
      </c>
      <c r="C85" s="17" t="s">
        <v>73</v>
      </c>
      <c r="D85" s="17" t="s">
        <v>75</v>
      </c>
      <c r="E85" s="17" t="s">
        <v>57</v>
      </c>
      <c r="F85" s="17" t="s">
        <v>53</v>
      </c>
      <c r="G85" s="27">
        <v>10000</v>
      </c>
      <c r="H85" s="23"/>
      <c r="I85" s="23"/>
    </row>
    <row r="86" spans="1:9" ht="60" hidden="1" customHeight="1">
      <c r="A86" s="16" t="s">
        <v>54</v>
      </c>
      <c r="B86" s="17" t="s">
        <v>13</v>
      </c>
      <c r="C86" s="17" t="s">
        <v>73</v>
      </c>
      <c r="D86" s="17" t="s">
        <v>147</v>
      </c>
      <c r="E86" s="17" t="s">
        <v>57</v>
      </c>
      <c r="F86" s="17" t="s">
        <v>55</v>
      </c>
      <c r="G86" s="27">
        <v>14236</v>
      </c>
      <c r="H86" s="23"/>
      <c r="I86" s="23"/>
    </row>
    <row r="87" spans="1:9" ht="48.75" customHeight="1">
      <c r="A87" s="28" t="s">
        <v>77</v>
      </c>
      <c r="B87" s="29" t="s">
        <v>13</v>
      </c>
      <c r="C87" s="29" t="s">
        <v>78</v>
      </c>
      <c r="D87" s="29"/>
      <c r="E87" s="29"/>
      <c r="F87" s="29"/>
      <c r="G87" s="41">
        <f>G88</f>
        <v>475000</v>
      </c>
      <c r="H87" s="15"/>
      <c r="I87" s="15"/>
    </row>
    <row r="88" spans="1:9" ht="60.75" customHeight="1">
      <c r="A88" s="42" t="s">
        <v>79</v>
      </c>
      <c r="B88" s="17" t="s">
        <v>13</v>
      </c>
      <c r="C88" s="17" t="s">
        <v>80</v>
      </c>
      <c r="D88" s="17"/>
      <c r="E88" s="17"/>
      <c r="F88" s="17"/>
      <c r="G88" s="31">
        <f>G89</f>
        <v>475000</v>
      </c>
      <c r="H88" s="15"/>
      <c r="I88" s="15"/>
    </row>
    <row r="89" spans="1:9" ht="66" customHeight="1">
      <c r="A89" s="16" t="s">
        <v>81</v>
      </c>
      <c r="B89" s="17" t="s">
        <v>13</v>
      </c>
      <c r="C89" s="17" t="s">
        <v>80</v>
      </c>
      <c r="D89" s="17" t="s">
        <v>148</v>
      </c>
      <c r="E89" s="17"/>
      <c r="F89" s="17"/>
      <c r="G89" s="31">
        <f>G90</f>
        <v>475000</v>
      </c>
      <c r="H89" s="15"/>
      <c r="I89" s="15"/>
    </row>
    <row r="90" spans="1:9" ht="60" customHeight="1">
      <c r="A90" s="43" t="s">
        <v>149</v>
      </c>
      <c r="B90" s="44" t="s">
        <v>13</v>
      </c>
      <c r="C90" s="44" t="s">
        <v>80</v>
      </c>
      <c r="D90" s="45" t="s">
        <v>150</v>
      </c>
      <c r="E90" s="17" t="s">
        <v>133</v>
      </c>
      <c r="F90" s="17"/>
      <c r="G90" s="31">
        <f>G91+G96</f>
        <v>475000</v>
      </c>
      <c r="H90" s="15"/>
      <c r="I90" s="15"/>
    </row>
    <row r="91" spans="1:9" ht="60" customHeight="1">
      <c r="A91" s="46" t="s">
        <v>151</v>
      </c>
      <c r="B91" s="47" t="s">
        <v>13</v>
      </c>
      <c r="C91" s="47" t="s">
        <v>80</v>
      </c>
      <c r="D91" s="48" t="s">
        <v>152</v>
      </c>
      <c r="E91" s="17"/>
      <c r="F91" s="17"/>
      <c r="G91" s="31">
        <f>G92</f>
        <v>325000</v>
      </c>
      <c r="H91" s="15"/>
      <c r="I91" s="15"/>
    </row>
    <row r="92" spans="1:9" ht="60" customHeight="1">
      <c r="A92" s="16" t="s">
        <v>42</v>
      </c>
      <c r="B92" s="17" t="s">
        <v>13</v>
      </c>
      <c r="C92" s="17" t="s">
        <v>80</v>
      </c>
      <c r="D92" s="48" t="s">
        <v>152</v>
      </c>
      <c r="E92" s="17" t="s">
        <v>43</v>
      </c>
      <c r="F92" s="17"/>
      <c r="G92" s="27">
        <f>G93</f>
        <v>325000</v>
      </c>
      <c r="H92" s="23"/>
      <c r="I92" s="23"/>
    </row>
    <row r="93" spans="1:9" ht="60" customHeight="1">
      <c r="A93" s="33" t="s">
        <v>44</v>
      </c>
      <c r="B93" s="17" t="s">
        <v>13</v>
      </c>
      <c r="C93" s="17" t="s">
        <v>80</v>
      </c>
      <c r="D93" s="48" t="s">
        <v>152</v>
      </c>
      <c r="E93" s="39" t="s">
        <v>45</v>
      </c>
      <c r="F93" s="39"/>
      <c r="G93" s="27">
        <f>G94+G95</f>
        <v>325000</v>
      </c>
      <c r="H93" s="23"/>
      <c r="I93" s="23"/>
    </row>
    <row r="94" spans="1:9" ht="0.75" customHeight="1">
      <c r="A94" s="16" t="s">
        <v>27</v>
      </c>
      <c r="B94" s="17" t="s">
        <v>13</v>
      </c>
      <c r="C94" s="17" t="s">
        <v>80</v>
      </c>
      <c r="D94" s="48" t="s">
        <v>152</v>
      </c>
      <c r="E94" s="39" t="s">
        <v>57</v>
      </c>
      <c r="F94" s="39" t="s">
        <v>28</v>
      </c>
      <c r="G94" s="27">
        <v>300000</v>
      </c>
      <c r="H94" s="23"/>
      <c r="I94" s="23"/>
    </row>
    <row r="95" spans="1:9" ht="60" hidden="1" customHeight="1">
      <c r="A95" s="16" t="s">
        <v>54</v>
      </c>
      <c r="B95" s="17" t="s">
        <v>13</v>
      </c>
      <c r="C95" s="17" t="s">
        <v>80</v>
      </c>
      <c r="D95" s="48" t="s">
        <v>152</v>
      </c>
      <c r="E95" s="39" t="s">
        <v>57</v>
      </c>
      <c r="F95" s="39" t="s">
        <v>55</v>
      </c>
      <c r="G95" s="27">
        <v>25000</v>
      </c>
      <c r="H95" s="23"/>
      <c r="I95" s="23"/>
    </row>
    <row r="96" spans="1:9" ht="60" customHeight="1">
      <c r="A96" s="16" t="s">
        <v>153</v>
      </c>
      <c r="B96" s="17" t="s">
        <v>13</v>
      </c>
      <c r="C96" s="17" t="s">
        <v>80</v>
      </c>
      <c r="D96" s="48" t="s">
        <v>154</v>
      </c>
      <c r="E96" s="17" t="s">
        <v>133</v>
      </c>
      <c r="F96" s="39"/>
      <c r="G96" s="27">
        <f t="shared" ref="G96:G97" si="5">G97</f>
        <v>150000</v>
      </c>
      <c r="H96" s="23"/>
      <c r="I96" s="23"/>
    </row>
    <row r="97" spans="1:9" ht="60" customHeight="1">
      <c r="A97" s="16" t="s">
        <v>42</v>
      </c>
      <c r="B97" s="17" t="s">
        <v>13</v>
      </c>
      <c r="C97" s="17" t="s">
        <v>80</v>
      </c>
      <c r="D97" s="48" t="s">
        <v>154</v>
      </c>
      <c r="E97" s="17" t="s">
        <v>43</v>
      </c>
      <c r="F97" s="39"/>
      <c r="G97" s="27">
        <f t="shared" si="5"/>
        <v>150000</v>
      </c>
      <c r="H97" s="23"/>
      <c r="I97" s="23"/>
    </row>
    <row r="98" spans="1:9" ht="59.25" customHeight="1">
      <c r="A98" s="33" t="s">
        <v>44</v>
      </c>
      <c r="B98" s="17" t="s">
        <v>13</v>
      </c>
      <c r="C98" s="17" t="s">
        <v>80</v>
      </c>
      <c r="D98" s="48" t="s">
        <v>154</v>
      </c>
      <c r="E98" s="39" t="s">
        <v>45</v>
      </c>
      <c r="F98" s="39"/>
      <c r="G98" s="27">
        <f>G99</f>
        <v>150000</v>
      </c>
      <c r="H98" s="23"/>
      <c r="I98" s="23"/>
    </row>
    <row r="99" spans="1:9" ht="0.75" hidden="1" customHeight="1">
      <c r="A99" s="16" t="s">
        <v>27</v>
      </c>
      <c r="B99" s="17" t="s">
        <v>13</v>
      </c>
      <c r="C99" s="17" t="s">
        <v>80</v>
      </c>
      <c r="D99" s="48" t="s">
        <v>154</v>
      </c>
      <c r="E99" s="39" t="s">
        <v>57</v>
      </c>
      <c r="F99" s="39" t="s">
        <v>28</v>
      </c>
      <c r="G99" s="27">
        <v>150000</v>
      </c>
      <c r="H99" s="23"/>
      <c r="I99" s="23"/>
    </row>
    <row r="100" spans="1:9" ht="60" hidden="1" customHeight="1">
      <c r="A100" s="16" t="s">
        <v>54</v>
      </c>
      <c r="B100" s="17" t="s">
        <v>13</v>
      </c>
      <c r="C100" s="17" t="s">
        <v>80</v>
      </c>
      <c r="D100" s="48" t="s">
        <v>154</v>
      </c>
      <c r="E100" s="39" t="s">
        <v>57</v>
      </c>
      <c r="F100" s="39" t="s">
        <v>55</v>
      </c>
      <c r="G100" s="27">
        <v>25000</v>
      </c>
      <c r="H100" s="23"/>
      <c r="I100" s="23"/>
    </row>
    <row r="101" spans="1:9" ht="0.75" hidden="1" customHeight="1">
      <c r="A101" s="28" t="s">
        <v>82</v>
      </c>
      <c r="B101" s="29" t="s">
        <v>13</v>
      </c>
      <c r="C101" s="29" t="s">
        <v>83</v>
      </c>
      <c r="D101" s="29"/>
      <c r="E101" s="29"/>
      <c r="F101" s="29"/>
      <c r="G101" s="40">
        <f t="shared" ref="G101:G107" si="6">G102</f>
        <v>0</v>
      </c>
      <c r="H101" s="23"/>
      <c r="I101" s="23"/>
    </row>
    <row r="102" spans="1:9" ht="60" hidden="1" customHeight="1">
      <c r="A102" s="16" t="s">
        <v>84</v>
      </c>
      <c r="B102" s="17" t="s">
        <v>13</v>
      </c>
      <c r="C102" s="17" t="s">
        <v>85</v>
      </c>
      <c r="D102" s="17"/>
      <c r="E102" s="17"/>
      <c r="F102" s="17"/>
      <c r="G102" s="27">
        <f t="shared" si="6"/>
        <v>0</v>
      </c>
      <c r="H102" s="23"/>
      <c r="I102" s="23"/>
    </row>
    <row r="103" spans="1:9" ht="60" hidden="1" customHeight="1">
      <c r="A103" s="46" t="s">
        <v>155</v>
      </c>
      <c r="B103" s="47" t="s">
        <v>13</v>
      </c>
      <c r="C103" s="47" t="s">
        <v>85</v>
      </c>
      <c r="D103" s="48" t="s">
        <v>156</v>
      </c>
      <c r="E103" s="17"/>
      <c r="F103" s="17"/>
      <c r="G103" s="27">
        <f t="shared" si="6"/>
        <v>0</v>
      </c>
      <c r="H103" s="23"/>
      <c r="I103" s="23"/>
    </row>
    <row r="104" spans="1:9" ht="0.75" hidden="1" customHeight="1">
      <c r="A104" s="26" t="s">
        <v>157</v>
      </c>
      <c r="B104" s="47" t="s">
        <v>69</v>
      </c>
      <c r="C104" s="47" t="s">
        <v>85</v>
      </c>
      <c r="D104" s="48" t="s">
        <v>158</v>
      </c>
      <c r="E104" s="39" t="s">
        <v>133</v>
      </c>
      <c r="F104" s="39"/>
      <c r="G104" s="27">
        <f>G105+G121</f>
        <v>0</v>
      </c>
      <c r="H104" s="23"/>
      <c r="I104" s="23"/>
    </row>
    <row r="105" spans="1:9" ht="60" hidden="1" customHeight="1">
      <c r="A105" s="37" t="s">
        <v>159</v>
      </c>
      <c r="B105" s="19" t="s">
        <v>13</v>
      </c>
      <c r="C105" s="20" t="s">
        <v>85</v>
      </c>
      <c r="D105" s="21" t="s">
        <v>158</v>
      </c>
      <c r="E105" s="39"/>
      <c r="F105" s="39"/>
      <c r="G105" s="27">
        <f>G106+G111+G117</f>
        <v>0</v>
      </c>
      <c r="H105" s="23"/>
      <c r="I105" s="23"/>
    </row>
    <row r="106" spans="1:9" ht="60" hidden="1" customHeight="1">
      <c r="A106" s="49" t="s">
        <v>160</v>
      </c>
      <c r="B106" s="47" t="s">
        <v>69</v>
      </c>
      <c r="C106" s="47" t="s">
        <v>85</v>
      </c>
      <c r="D106" s="48" t="s">
        <v>161</v>
      </c>
      <c r="E106" s="39" t="s">
        <v>43</v>
      </c>
      <c r="F106" s="39"/>
      <c r="G106" s="27">
        <f>G107</f>
        <v>0</v>
      </c>
      <c r="H106" s="23"/>
      <c r="I106" s="23"/>
    </row>
    <row r="107" spans="1:9" ht="1.5" hidden="1" customHeight="1">
      <c r="A107" s="33" t="s">
        <v>42</v>
      </c>
      <c r="B107" s="17" t="s">
        <v>13</v>
      </c>
      <c r="C107" s="17" t="s">
        <v>85</v>
      </c>
      <c r="D107" s="48" t="s">
        <v>161</v>
      </c>
      <c r="E107" s="39" t="s">
        <v>45</v>
      </c>
      <c r="F107" s="39"/>
      <c r="G107" s="27">
        <f t="shared" si="6"/>
        <v>0</v>
      </c>
      <c r="H107" s="23"/>
      <c r="I107" s="23"/>
    </row>
    <row r="108" spans="1:9" ht="60" hidden="1" customHeight="1">
      <c r="A108" s="33" t="s">
        <v>44</v>
      </c>
      <c r="B108" s="17" t="s">
        <v>13</v>
      </c>
      <c r="C108" s="17" t="s">
        <v>85</v>
      </c>
      <c r="D108" s="48" t="s">
        <v>161</v>
      </c>
      <c r="E108" s="39" t="s">
        <v>57</v>
      </c>
      <c r="F108" s="39"/>
      <c r="G108" s="27">
        <f>G109+G110</f>
        <v>0</v>
      </c>
      <c r="H108" s="23"/>
      <c r="I108" s="23"/>
    </row>
    <row r="109" spans="1:9" ht="60" hidden="1" customHeight="1">
      <c r="A109" s="16" t="s">
        <v>50</v>
      </c>
      <c r="B109" s="17" t="s">
        <v>13</v>
      </c>
      <c r="C109" s="17" t="s">
        <v>85</v>
      </c>
      <c r="D109" s="48" t="s">
        <v>161</v>
      </c>
      <c r="E109" s="39" t="s">
        <v>57</v>
      </c>
      <c r="F109" s="39" t="s">
        <v>51</v>
      </c>
      <c r="G109" s="27">
        <v>0</v>
      </c>
      <c r="H109" s="23"/>
      <c r="I109" s="23"/>
    </row>
    <row r="110" spans="1:9" ht="60" hidden="1" customHeight="1">
      <c r="A110" s="16" t="s">
        <v>27</v>
      </c>
      <c r="B110" s="17" t="s">
        <v>13</v>
      </c>
      <c r="C110" s="17" t="s">
        <v>85</v>
      </c>
      <c r="D110" s="48" t="s">
        <v>161</v>
      </c>
      <c r="E110" s="39" t="s">
        <v>57</v>
      </c>
      <c r="F110" s="39" t="s">
        <v>28</v>
      </c>
      <c r="G110" s="27">
        <v>0</v>
      </c>
      <c r="H110" s="23"/>
      <c r="I110" s="23"/>
    </row>
    <row r="111" spans="1:9" ht="60" hidden="1" customHeight="1">
      <c r="A111" s="49" t="s">
        <v>162</v>
      </c>
      <c r="B111" s="47" t="s">
        <v>13</v>
      </c>
      <c r="C111" s="47" t="s">
        <v>85</v>
      </c>
      <c r="D111" s="48" t="s">
        <v>163</v>
      </c>
      <c r="E111" s="50"/>
      <c r="F111" s="39"/>
      <c r="G111" s="27">
        <f t="shared" ref="G111:G113" si="7">G112</f>
        <v>0</v>
      </c>
      <c r="H111" s="23"/>
      <c r="I111" s="23"/>
    </row>
    <row r="112" spans="1:9" ht="60" hidden="1" customHeight="1">
      <c r="A112" s="49" t="s">
        <v>42</v>
      </c>
      <c r="B112" s="47" t="s">
        <v>13</v>
      </c>
      <c r="C112" s="47" t="s">
        <v>85</v>
      </c>
      <c r="D112" s="48" t="s">
        <v>163</v>
      </c>
      <c r="E112" s="50" t="s">
        <v>43</v>
      </c>
      <c r="F112" s="39"/>
      <c r="G112" s="27">
        <f t="shared" si="7"/>
        <v>0</v>
      </c>
      <c r="H112" s="23"/>
      <c r="I112" s="23"/>
    </row>
    <row r="113" spans="1:9" ht="0.75" hidden="1" customHeight="1">
      <c r="A113" s="49" t="s">
        <v>44</v>
      </c>
      <c r="B113" s="47" t="s">
        <v>13</v>
      </c>
      <c r="C113" s="47" t="s">
        <v>85</v>
      </c>
      <c r="D113" s="48" t="s">
        <v>163</v>
      </c>
      <c r="E113" s="50" t="s">
        <v>45</v>
      </c>
      <c r="F113" s="39"/>
      <c r="G113" s="27">
        <f t="shared" si="7"/>
        <v>0</v>
      </c>
      <c r="H113" s="23"/>
      <c r="I113" s="23"/>
    </row>
    <row r="114" spans="1:9" ht="60" hidden="1" customHeight="1">
      <c r="A114" s="16" t="s">
        <v>50</v>
      </c>
      <c r="B114" s="17" t="s">
        <v>13</v>
      </c>
      <c r="C114" s="17" t="s">
        <v>85</v>
      </c>
      <c r="D114" s="48" t="s">
        <v>163</v>
      </c>
      <c r="E114" s="39" t="s">
        <v>57</v>
      </c>
      <c r="F114" s="39" t="s">
        <v>51</v>
      </c>
      <c r="G114" s="27">
        <v>0</v>
      </c>
      <c r="H114" s="23"/>
      <c r="I114" s="23"/>
    </row>
    <row r="115" spans="1:9" ht="60" hidden="1" customHeight="1">
      <c r="A115" s="16" t="s">
        <v>27</v>
      </c>
      <c r="B115" s="17" t="s">
        <v>13</v>
      </c>
      <c r="C115" s="17" t="s">
        <v>85</v>
      </c>
      <c r="D115" s="17" t="s">
        <v>231</v>
      </c>
      <c r="E115" s="39" t="s">
        <v>57</v>
      </c>
      <c r="F115" s="39" t="s">
        <v>28</v>
      </c>
      <c r="G115" s="27"/>
      <c r="H115" s="23"/>
      <c r="I115" s="23"/>
    </row>
    <row r="116" spans="1:9" ht="60" hidden="1" customHeight="1">
      <c r="A116" s="16" t="s">
        <v>50</v>
      </c>
      <c r="B116" s="17" t="s">
        <v>13</v>
      </c>
      <c r="C116" s="17" t="s">
        <v>85</v>
      </c>
      <c r="D116" s="17" t="s">
        <v>231</v>
      </c>
      <c r="E116" s="39" t="s">
        <v>57</v>
      </c>
      <c r="F116" s="39" t="s">
        <v>51</v>
      </c>
      <c r="G116" s="27"/>
      <c r="H116" s="23"/>
      <c r="I116" s="23"/>
    </row>
    <row r="117" spans="1:9" ht="60" hidden="1" customHeight="1">
      <c r="A117" s="16" t="s">
        <v>164</v>
      </c>
      <c r="B117" s="47" t="s">
        <v>13</v>
      </c>
      <c r="C117" s="47" t="s">
        <v>85</v>
      </c>
      <c r="D117" s="48" t="s">
        <v>165</v>
      </c>
      <c r="E117" s="39"/>
      <c r="F117" s="39"/>
      <c r="G117" s="27">
        <f t="shared" ref="G117:G119" si="8">G118</f>
        <v>0</v>
      </c>
      <c r="H117" s="23"/>
      <c r="I117" s="23"/>
    </row>
    <row r="118" spans="1:9" ht="60" hidden="1" customHeight="1">
      <c r="A118" s="49" t="s">
        <v>42</v>
      </c>
      <c r="B118" s="47" t="s">
        <v>13</v>
      </c>
      <c r="C118" s="47" t="s">
        <v>85</v>
      </c>
      <c r="D118" s="48" t="s">
        <v>165</v>
      </c>
      <c r="E118" s="50" t="s">
        <v>43</v>
      </c>
      <c r="F118" s="39"/>
      <c r="G118" s="27">
        <f t="shared" si="8"/>
        <v>0</v>
      </c>
      <c r="H118" s="23"/>
      <c r="I118" s="23"/>
    </row>
    <row r="119" spans="1:9" ht="60" hidden="1" customHeight="1">
      <c r="A119" s="49" t="s">
        <v>44</v>
      </c>
      <c r="B119" s="47" t="s">
        <v>13</v>
      </c>
      <c r="C119" s="47" t="s">
        <v>85</v>
      </c>
      <c r="D119" s="48" t="s">
        <v>165</v>
      </c>
      <c r="E119" s="50" t="s">
        <v>45</v>
      </c>
      <c r="F119" s="39"/>
      <c r="G119" s="27">
        <f t="shared" si="8"/>
        <v>0</v>
      </c>
      <c r="H119" s="23"/>
      <c r="I119" s="23"/>
    </row>
    <row r="120" spans="1:9" ht="60" hidden="1" customHeight="1">
      <c r="A120" s="16" t="s">
        <v>27</v>
      </c>
      <c r="B120" s="17" t="s">
        <v>13</v>
      </c>
      <c r="C120" s="17" t="s">
        <v>85</v>
      </c>
      <c r="D120" s="48" t="s">
        <v>165</v>
      </c>
      <c r="E120" s="39" t="s">
        <v>57</v>
      </c>
      <c r="F120" s="39" t="s">
        <v>28</v>
      </c>
      <c r="G120" s="27">
        <v>0</v>
      </c>
      <c r="H120" s="23"/>
      <c r="I120" s="23"/>
    </row>
    <row r="121" spans="1:9" ht="60" hidden="1" customHeight="1">
      <c r="A121" s="49" t="s">
        <v>166</v>
      </c>
      <c r="B121" s="47" t="s">
        <v>13</v>
      </c>
      <c r="C121" s="47" t="s">
        <v>85</v>
      </c>
      <c r="D121" s="48" t="s">
        <v>167</v>
      </c>
      <c r="E121" s="50"/>
      <c r="F121" s="39"/>
      <c r="G121" s="27">
        <f t="shared" ref="G121:G124" si="9">G122</f>
        <v>0</v>
      </c>
      <c r="H121" s="23"/>
      <c r="I121" s="23"/>
    </row>
    <row r="122" spans="1:9" ht="60" hidden="1" customHeight="1">
      <c r="A122" s="49" t="s">
        <v>168</v>
      </c>
      <c r="B122" s="47" t="s">
        <v>13</v>
      </c>
      <c r="C122" s="47" t="s">
        <v>85</v>
      </c>
      <c r="D122" s="48" t="s">
        <v>169</v>
      </c>
      <c r="E122" s="50"/>
      <c r="F122" s="39"/>
      <c r="G122" s="27">
        <f t="shared" si="9"/>
        <v>0</v>
      </c>
      <c r="H122" s="23"/>
      <c r="I122" s="23"/>
    </row>
    <row r="123" spans="1:9" ht="60" hidden="1" customHeight="1">
      <c r="A123" s="49" t="s">
        <v>42</v>
      </c>
      <c r="B123" s="47" t="s">
        <v>13</v>
      </c>
      <c r="C123" s="47" t="s">
        <v>85</v>
      </c>
      <c r="D123" s="48" t="s">
        <v>169</v>
      </c>
      <c r="E123" s="50" t="s">
        <v>43</v>
      </c>
      <c r="F123" s="39"/>
      <c r="G123" s="27">
        <f t="shared" si="9"/>
        <v>0</v>
      </c>
      <c r="H123" s="23"/>
      <c r="I123" s="23"/>
    </row>
    <row r="124" spans="1:9" ht="60" hidden="1" customHeight="1">
      <c r="A124" s="49" t="s">
        <v>44</v>
      </c>
      <c r="B124" s="47" t="s">
        <v>13</v>
      </c>
      <c r="C124" s="47" t="s">
        <v>85</v>
      </c>
      <c r="D124" s="48" t="s">
        <v>169</v>
      </c>
      <c r="E124" s="50" t="s">
        <v>45</v>
      </c>
      <c r="F124" s="39"/>
      <c r="G124" s="27">
        <f t="shared" si="9"/>
        <v>0</v>
      </c>
      <c r="H124" s="23"/>
      <c r="I124" s="23"/>
    </row>
    <row r="125" spans="1:9" ht="0.75" customHeight="1">
      <c r="A125" s="16" t="s">
        <v>50</v>
      </c>
      <c r="B125" s="47" t="s">
        <v>13</v>
      </c>
      <c r="C125" s="47" t="s">
        <v>85</v>
      </c>
      <c r="D125" s="48" t="s">
        <v>169</v>
      </c>
      <c r="E125" s="50" t="s">
        <v>45</v>
      </c>
      <c r="F125" s="39" t="s">
        <v>51</v>
      </c>
      <c r="G125" s="27">
        <v>0</v>
      </c>
      <c r="H125" s="23"/>
      <c r="I125" s="23"/>
    </row>
    <row r="126" spans="1:9" ht="30.75" customHeight="1">
      <c r="A126" s="51" t="s">
        <v>86</v>
      </c>
      <c r="B126" s="52" t="s">
        <v>13</v>
      </c>
      <c r="C126" s="52" t="s">
        <v>87</v>
      </c>
      <c r="D126" s="29"/>
      <c r="E126" s="29"/>
      <c r="F126" s="29"/>
      <c r="G126" s="41">
        <f>G128+G134+G160</f>
        <v>500680</v>
      </c>
      <c r="H126" s="15"/>
      <c r="I126" s="15"/>
    </row>
    <row r="127" spans="1:9" ht="60" hidden="1" customHeight="1">
      <c r="A127" s="51" t="s">
        <v>60</v>
      </c>
      <c r="B127" s="52" t="s">
        <v>13</v>
      </c>
      <c r="C127" s="52" t="s">
        <v>90</v>
      </c>
      <c r="D127" s="29"/>
      <c r="E127" s="29"/>
      <c r="F127" s="29"/>
      <c r="G127" s="41"/>
      <c r="H127" s="15"/>
      <c r="I127" s="15"/>
    </row>
    <row r="128" spans="1:9" ht="81.75" customHeight="1">
      <c r="A128" s="26" t="s">
        <v>236</v>
      </c>
      <c r="B128" s="52" t="s">
        <v>13</v>
      </c>
      <c r="C128" s="52" t="s">
        <v>90</v>
      </c>
      <c r="D128" s="29"/>
      <c r="E128" s="29"/>
      <c r="F128" s="29"/>
      <c r="G128" s="53">
        <f>G129+G135+G144+G150</f>
        <v>58659</v>
      </c>
      <c r="H128" s="15"/>
      <c r="I128" s="15"/>
    </row>
    <row r="129" spans="1:9" ht="60" hidden="1" customHeight="1">
      <c r="A129" s="26" t="s">
        <v>237</v>
      </c>
      <c r="B129" s="52" t="s">
        <v>13</v>
      </c>
      <c r="C129" s="52" t="s">
        <v>90</v>
      </c>
      <c r="D129" s="52" t="s">
        <v>238</v>
      </c>
      <c r="E129" s="52"/>
      <c r="F129" s="52"/>
      <c r="G129" s="53">
        <f>G130</f>
        <v>0</v>
      </c>
      <c r="H129" s="15"/>
      <c r="I129" s="15"/>
    </row>
    <row r="130" spans="1:9" ht="60" hidden="1" customHeight="1">
      <c r="A130" s="37" t="s">
        <v>243</v>
      </c>
      <c r="B130" s="52" t="s">
        <v>13</v>
      </c>
      <c r="C130" s="52" t="s">
        <v>90</v>
      </c>
      <c r="D130" s="52" t="s">
        <v>238</v>
      </c>
      <c r="E130" s="52" t="s">
        <v>133</v>
      </c>
      <c r="F130" s="52"/>
      <c r="G130" s="53"/>
      <c r="H130" s="15"/>
      <c r="I130" s="15"/>
    </row>
    <row r="131" spans="1:9" ht="60" hidden="1" customHeight="1">
      <c r="A131" s="49" t="s">
        <v>42</v>
      </c>
      <c r="B131" s="52" t="s">
        <v>13</v>
      </c>
      <c r="C131" s="52" t="s">
        <v>90</v>
      </c>
      <c r="D131" s="52" t="s">
        <v>238</v>
      </c>
      <c r="E131" s="52" t="s">
        <v>43</v>
      </c>
      <c r="F131" s="52"/>
      <c r="G131" s="53">
        <f>G133</f>
        <v>0</v>
      </c>
      <c r="H131" s="15"/>
      <c r="I131" s="15"/>
    </row>
    <row r="132" spans="1:9" ht="60" hidden="1" customHeight="1">
      <c r="A132" s="49" t="s">
        <v>44</v>
      </c>
      <c r="B132" s="52" t="s">
        <v>13</v>
      </c>
      <c r="C132" s="52" t="s">
        <v>90</v>
      </c>
      <c r="D132" s="52" t="s">
        <v>238</v>
      </c>
      <c r="E132" s="52" t="s">
        <v>45</v>
      </c>
      <c r="F132" s="52"/>
      <c r="G132" s="53"/>
      <c r="H132" s="15"/>
      <c r="I132" s="15"/>
    </row>
    <row r="133" spans="1:9" ht="60" hidden="1" customHeight="1">
      <c r="A133" s="51" t="s">
        <v>239</v>
      </c>
      <c r="B133" s="52" t="s">
        <v>13</v>
      </c>
      <c r="C133" s="52" t="s">
        <v>90</v>
      </c>
      <c r="D133" s="52" t="s">
        <v>238</v>
      </c>
      <c r="E133" s="52" t="s">
        <v>45</v>
      </c>
      <c r="F133" s="52" t="s">
        <v>28</v>
      </c>
      <c r="G133" s="53">
        <v>0</v>
      </c>
      <c r="H133" s="15"/>
      <c r="I133" s="15"/>
    </row>
    <row r="134" spans="1:9" ht="60" hidden="1" customHeight="1">
      <c r="A134" s="51"/>
      <c r="B134" s="52" t="s">
        <v>13</v>
      </c>
      <c r="C134" s="52" t="s">
        <v>90</v>
      </c>
      <c r="D134" s="29"/>
      <c r="E134" s="29"/>
      <c r="F134" s="29"/>
      <c r="G134" s="31">
        <v>0</v>
      </c>
      <c r="H134" s="15"/>
      <c r="I134" s="15"/>
    </row>
    <row r="135" spans="1:9" ht="60" hidden="1" customHeight="1">
      <c r="A135" s="51" t="s">
        <v>170</v>
      </c>
      <c r="B135" s="52" t="s">
        <v>13</v>
      </c>
      <c r="C135" s="52" t="s">
        <v>90</v>
      </c>
      <c r="D135" s="52" t="s">
        <v>171</v>
      </c>
      <c r="E135" s="52" t="s">
        <v>133</v>
      </c>
      <c r="F135" s="29"/>
      <c r="G135" s="31">
        <f>G136+G140</f>
        <v>0</v>
      </c>
      <c r="H135" s="15"/>
      <c r="I135" s="15"/>
    </row>
    <row r="136" spans="1:9" ht="60" hidden="1" customHeight="1">
      <c r="A136" s="51" t="s">
        <v>172</v>
      </c>
      <c r="B136" s="52" t="s">
        <v>13</v>
      </c>
      <c r="C136" s="52" t="s">
        <v>90</v>
      </c>
      <c r="D136" s="55" t="s">
        <v>173</v>
      </c>
      <c r="E136" s="52" t="s">
        <v>43</v>
      </c>
      <c r="F136" s="29"/>
      <c r="G136" s="31">
        <f t="shared" ref="G136:G138" si="10">G137</f>
        <v>0</v>
      </c>
      <c r="H136" s="15"/>
      <c r="I136" s="15"/>
    </row>
    <row r="137" spans="1:9" ht="60" hidden="1" customHeight="1">
      <c r="A137" s="16" t="s">
        <v>174</v>
      </c>
      <c r="B137" s="52" t="s">
        <v>13</v>
      </c>
      <c r="C137" s="52" t="s">
        <v>90</v>
      </c>
      <c r="D137" s="55" t="s">
        <v>175</v>
      </c>
      <c r="E137" s="52" t="s">
        <v>45</v>
      </c>
      <c r="F137" s="29"/>
      <c r="G137" s="31">
        <f t="shared" si="10"/>
        <v>0</v>
      </c>
      <c r="H137" s="15"/>
      <c r="I137" s="15"/>
    </row>
    <row r="138" spans="1:9" ht="60" hidden="1" customHeight="1">
      <c r="A138" s="33" t="s">
        <v>44</v>
      </c>
      <c r="B138" s="52" t="s">
        <v>13</v>
      </c>
      <c r="C138" s="52" t="s">
        <v>90</v>
      </c>
      <c r="D138" s="55" t="s">
        <v>175</v>
      </c>
      <c r="E138" s="52" t="s">
        <v>57</v>
      </c>
      <c r="F138" s="29"/>
      <c r="G138" s="31">
        <f t="shared" si="10"/>
        <v>0</v>
      </c>
      <c r="H138" s="15"/>
      <c r="I138" s="15"/>
    </row>
    <row r="139" spans="1:9" ht="60" hidden="1" customHeight="1">
      <c r="A139" s="16" t="s">
        <v>50</v>
      </c>
      <c r="B139" s="52" t="s">
        <v>13</v>
      </c>
      <c r="C139" s="52" t="s">
        <v>90</v>
      </c>
      <c r="D139" s="55" t="s">
        <v>175</v>
      </c>
      <c r="E139" s="52" t="s">
        <v>57</v>
      </c>
      <c r="F139" s="52" t="s">
        <v>51</v>
      </c>
      <c r="G139" s="31">
        <v>0</v>
      </c>
      <c r="H139" s="15"/>
      <c r="I139" s="15"/>
    </row>
    <row r="140" spans="1:9" ht="60" hidden="1" customHeight="1">
      <c r="A140" s="33" t="s">
        <v>176</v>
      </c>
      <c r="B140" s="17" t="s">
        <v>13</v>
      </c>
      <c r="C140" s="17" t="s">
        <v>90</v>
      </c>
      <c r="D140" s="48" t="s">
        <v>240</v>
      </c>
      <c r="E140" s="29"/>
      <c r="F140" s="29"/>
      <c r="G140" s="31">
        <f>G142</f>
        <v>0</v>
      </c>
      <c r="H140" s="15"/>
      <c r="I140" s="15"/>
    </row>
    <row r="141" spans="1:9" ht="60" hidden="1" customHeight="1">
      <c r="A141" s="49" t="s">
        <v>62</v>
      </c>
      <c r="B141" s="47" t="s">
        <v>13</v>
      </c>
      <c r="C141" s="47" t="s">
        <v>90</v>
      </c>
      <c r="D141" s="48" t="s">
        <v>240</v>
      </c>
      <c r="E141" s="48" t="s">
        <v>31</v>
      </c>
      <c r="F141" s="29"/>
      <c r="G141" s="31">
        <f>G142</f>
        <v>0</v>
      </c>
      <c r="H141" s="15"/>
      <c r="I141" s="15"/>
    </row>
    <row r="142" spans="1:9" ht="60" hidden="1" customHeight="1">
      <c r="A142" s="33" t="s">
        <v>177</v>
      </c>
      <c r="B142" s="17" t="s">
        <v>13</v>
      </c>
      <c r="C142" s="17" t="s">
        <v>90</v>
      </c>
      <c r="D142" s="48" t="s">
        <v>240</v>
      </c>
      <c r="E142" s="52" t="s">
        <v>89</v>
      </c>
      <c r="F142" s="29"/>
      <c r="G142" s="31">
        <f>G143</f>
        <v>0</v>
      </c>
      <c r="H142" s="15"/>
      <c r="I142" s="15"/>
    </row>
    <row r="143" spans="1:9" ht="0.75" customHeight="1">
      <c r="A143" s="16" t="s">
        <v>88</v>
      </c>
      <c r="B143" s="56" t="s">
        <v>13</v>
      </c>
      <c r="C143" s="56" t="s">
        <v>90</v>
      </c>
      <c r="D143" s="48" t="s">
        <v>240</v>
      </c>
      <c r="E143" s="52" t="s">
        <v>89</v>
      </c>
      <c r="F143" s="52" t="s">
        <v>47</v>
      </c>
      <c r="G143" s="31">
        <v>0</v>
      </c>
      <c r="H143" s="15"/>
      <c r="I143" s="15"/>
    </row>
    <row r="144" spans="1:9" ht="87" customHeight="1">
      <c r="A144" s="33" t="s">
        <v>91</v>
      </c>
      <c r="B144" s="17" t="s">
        <v>13</v>
      </c>
      <c r="C144" s="17" t="s">
        <v>90</v>
      </c>
      <c r="D144" s="17" t="s">
        <v>178</v>
      </c>
      <c r="E144" s="17"/>
      <c r="F144" s="17"/>
      <c r="G144" s="31">
        <f>G145+G150+G153+G157</f>
        <v>58659</v>
      </c>
      <c r="H144" s="15"/>
      <c r="I144" s="15"/>
    </row>
    <row r="145" spans="1:9" ht="42" customHeight="1">
      <c r="A145" s="46" t="s">
        <v>179</v>
      </c>
      <c r="B145" s="47" t="s">
        <v>13</v>
      </c>
      <c r="C145" s="47" t="s">
        <v>90</v>
      </c>
      <c r="D145" s="48" t="s">
        <v>180</v>
      </c>
      <c r="E145" s="17" t="s">
        <v>133</v>
      </c>
      <c r="F145" s="17"/>
      <c r="G145" s="31">
        <f>G146+G150</f>
        <v>58659</v>
      </c>
      <c r="H145" s="15"/>
      <c r="I145" s="15"/>
    </row>
    <row r="146" spans="1:9" ht="41.25" customHeight="1">
      <c r="A146" s="33" t="s">
        <v>241</v>
      </c>
      <c r="B146" s="47" t="s">
        <v>13</v>
      </c>
      <c r="C146" s="47" t="s">
        <v>90</v>
      </c>
      <c r="D146" s="48" t="s">
        <v>181</v>
      </c>
      <c r="E146" s="39" t="s">
        <v>43</v>
      </c>
      <c r="F146" s="39"/>
      <c r="G146" s="27">
        <f t="shared" ref="G146:G148" si="11">G147</f>
        <v>58659</v>
      </c>
      <c r="H146" s="23"/>
      <c r="I146" s="23"/>
    </row>
    <row r="147" spans="1:9" ht="57" customHeight="1">
      <c r="A147" s="33" t="s">
        <v>42</v>
      </c>
      <c r="B147" s="47" t="s">
        <v>13</v>
      </c>
      <c r="C147" s="47" t="s">
        <v>90</v>
      </c>
      <c r="D147" s="48" t="s">
        <v>181</v>
      </c>
      <c r="E147" s="39" t="s">
        <v>45</v>
      </c>
      <c r="F147" s="39"/>
      <c r="G147" s="27">
        <f t="shared" si="11"/>
        <v>58659</v>
      </c>
      <c r="H147" s="23"/>
      <c r="I147" s="23"/>
    </row>
    <row r="148" spans="1:9" ht="60" hidden="1" customHeight="1">
      <c r="A148" s="33" t="s">
        <v>44</v>
      </c>
      <c r="B148" s="47" t="s">
        <v>13</v>
      </c>
      <c r="C148" s="47" t="s">
        <v>90</v>
      </c>
      <c r="D148" s="48" t="s">
        <v>181</v>
      </c>
      <c r="E148" s="39" t="s">
        <v>45</v>
      </c>
      <c r="F148" s="39"/>
      <c r="G148" s="27">
        <f t="shared" si="11"/>
        <v>58659</v>
      </c>
      <c r="H148" s="23"/>
      <c r="I148" s="23"/>
    </row>
    <row r="149" spans="1:9" ht="60" hidden="1" customHeight="1">
      <c r="A149" s="16" t="s">
        <v>50</v>
      </c>
      <c r="B149" s="17" t="s">
        <v>13</v>
      </c>
      <c r="C149" s="17" t="s">
        <v>90</v>
      </c>
      <c r="D149" s="48" t="s">
        <v>181</v>
      </c>
      <c r="E149" s="39" t="s">
        <v>57</v>
      </c>
      <c r="F149" s="39" t="s">
        <v>51</v>
      </c>
      <c r="G149" s="27">
        <v>58659</v>
      </c>
      <c r="H149" s="23"/>
      <c r="I149" s="23"/>
    </row>
    <row r="150" spans="1:9" ht="60" hidden="1" customHeight="1">
      <c r="A150" s="33" t="s">
        <v>182</v>
      </c>
      <c r="B150" s="17" t="s">
        <v>13</v>
      </c>
      <c r="C150" s="17" t="s">
        <v>90</v>
      </c>
      <c r="D150" s="57" t="s">
        <v>183</v>
      </c>
      <c r="E150" s="39" t="s">
        <v>133</v>
      </c>
      <c r="F150" s="39"/>
      <c r="G150" s="27">
        <f>G151</f>
        <v>0</v>
      </c>
      <c r="H150" s="23"/>
      <c r="I150" s="23"/>
    </row>
    <row r="151" spans="1:9" ht="60" hidden="1" customHeight="1">
      <c r="A151" s="49" t="s">
        <v>62</v>
      </c>
      <c r="B151" s="47" t="s">
        <v>13</v>
      </c>
      <c r="C151" s="47" t="s">
        <v>90</v>
      </c>
      <c r="D151" s="48" t="s">
        <v>183</v>
      </c>
      <c r="E151" s="50" t="s">
        <v>31</v>
      </c>
      <c r="F151" s="39"/>
      <c r="G151" s="27">
        <f>G152</f>
        <v>0</v>
      </c>
      <c r="H151" s="23"/>
      <c r="I151" s="23"/>
    </row>
    <row r="152" spans="1:9" ht="60" hidden="1" customHeight="1">
      <c r="A152" s="33" t="s">
        <v>177</v>
      </c>
      <c r="B152" s="17" t="s">
        <v>13</v>
      </c>
      <c r="C152" s="17" t="s">
        <v>90</v>
      </c>
      <c r="D152" s="48" t="s">
        <v>183</v>
      </c>
      <c r="E152" s="39" t="s">
        <v>89</v>
      </c>
      <c r="F152" s="39" t="s">
        <v>47</v>
      </c>
      <c r="G152" s="27">
        <f>G156</f>
        <v>0</v>
      </c>
      <c r="H152" s="23"/>
      <c r="I152" s="23"/>
    </row>
    <row r="153" spans="1:9" ht="60" hidden="1" customHeight="1">
      <c r="A153" s="16" t="s">
        <v>244</v>
      </c>
      <c r="B153" s="17" t="s">
        <v>13</v>
      </c>
      <c r="C153" s="17" t="s">
        <v>90</v>
      </c>
      <c r="D153" s="57" t="s">
        <v>184</v>
      </c>
      <c r="E153" s="39" t="s">
        <v>133</v>
      </c>
      <c r="F153" s="39"/>
      <c r="G153" s="27">
        <f>G155</f>
        <v>0</v>
      </c>
      <c r="H153" s="23"/>
      <c r="I153" s="23"/>
    </row>
    <row r="154" spans="1:9" ht="60" hidden="1" customHeight="1">
      <c r="A154" s="33" t="s">
        <v>44</v>
      </c>
      <c r="B154" s="17" t="s">
        <v>13</v>
      </c>
      <c r="C154" s="17" t="s">
        <v>90</v>
      </c>
      <c r="D154" s="57" t="s">
        <v>184</v>
      </c>
      <c r="E154" s="39" t="s">
        <v>43</v>
      </c>
      <c r="F154" s="39"/>
      <c r="G154" s="27">
        <f>G155</f>
        <v>0</v>
      </c>
      <c r="H154" s="23"/>
      <c r="I154" s="23"/>
    </row>
    <row r="155" spans="1:9" ht="60" hidden="1" customHeight="1">
      <c r="A155" s="16" t="s">
        <v>50</v>
      </c>
      <c r="B155" s="17" t="s">
        <v>13</v>
      </c>
      <c r="C155" s="17" t="s">
        <v>90</v>
      </c>
      <c r="D155" s="57" t="s">
        <v>242</v>
      </c>
      <c r="E155" s="39" t="s">
        <v>57</v>
      </c>
      <c r="F155" s="39" t="s">
        <v>51</v>
      </c>
      <c r="G155" s="27">
        <v>0</v>
      </c>
      <c r="H155" s="23"/>
      <c r="I155" s="23"/>
    </row>
    <row r="156" spans="1:9" ht="60" hidden="1" customHeight="1">
      <c r="A156" s="16" t="s">
        <v>232</v>
      </c>
      <c r="B156" s="56" t="s">
        <v>13</v>
      </c>
      <c r="C156" s="56" t="s">
        <v>90</v>
      </c>
      <c r="D156" s="48" t="s">
        <v>183</v>
      </c>
      <c r="E156" s="39" t="s">
        <v>89</v>
      </c>
      <c r="F156" s="39" t="s">
        <v>47</v>
      </c>
      <c r="G156" s="27">
        <v>0</v>
      </c>
      <c r="H156" s="23"/>
      <c r="I156" s="23"/>
    </row>
    <row r="157" spans="1:9" ht="60" hidden="1" customHeight="1">
      <c r="A157" s="16" t="s">
        <v>185</v>
      </c>
      <c r="B157" s="56" t="s">
        <v>13</v>
      </c>
      <c r="C157" s="56" t="s">
        <v>90</v>
      </c>
      <c r="D157" s="58" t="s">
        <v>186</v>
      </c>
      <c r="E157" s="39" t="s">
        <v>133</v>
      </c>
      <c r="F157" s="39"/>
      <c r="G157" s="27">
        <f>G158</f>
        <v>0</v>
      </c>
      <c r="H157" s="23"/>
      <c r="I157" s="23"/>
    </row>
    <row r="158" spans="1:9" ht="60" hidden="1" customHeight="1">
      <c r="A158" s="33" t="s">
        <v>44</v>
      </c>
      <c r="B158" s="56" t="s">
        <v>13</v>
      </c>
      <c r="C158" s="56" t="s">
        <v>90</v>
      </c>
      <c r="D158" s="58" t="s">
        <v>186</v>
      </c>
      <c r="E158" s="39" t="s">
        <v>43</v>
      </c>
      <c r="F158" s="39"/>
      <c r="G158" s="27">
        <f>G159</f>
        <v>0</v>
      </c>
      <c r="H158" s="23"/>
      <c r="I158" s="23"/>
    </row>
    <row r="159" spans="1:9" ht="60" hidden="1" customHeight="1">
      <c r="A159" s="16" t="s">
        <v>50</v>
      </c>
      <c r="B159" s="56" t="s">
        <v>13</v>
      </c>
      <c r="C159" s="56" t="s">
        <v>90</v>
      </c>
      <c r="D159" s="58" t="s">
        <v>186</v>
      </c>
      <c r="E159" s="39" t="s">
        <v>57</v>
      </c>
      <c r="F159" s="39" t="s">
        <v>51</v>
      </c>
      <c r="G159" s="27">
        <v>0</v>
      </c>
      <c r="H159" s="23"/>
      <c r="I159" s="23"/>
    </row>
    <row r="160" spans="1:9" ht="29.25" customHeight="1">
      <c r="A160" s="28" t="s">
        <v>92</v>
      </c>
      <c r="B160" s="29" t="s">
        <v>13</v>
      </c>
      <c r="C160" s="29" t="s">
        <v>93</v>
      </c>
      <c r="D160" s="29"/>
      <c r="E160" s="29"/>
      <c r="F160" s="29"/>
      <c r="G160" s="59">
        <f>G161</f>
        <v>442021</v>
      </c>
      <c r="H160" s="23"/>
      <c r="I160" s="23"/>
    </row>
    <row r="161" spans="1:9" ht="60" customHeight="1">
      <c r="A161" s="33" t="s">
        <v>94</v>
      </c>
      <c r="B161" s="17" t="s">
        <v>13</v>
      </c>
      <c r="C161" s="17" t="s">
        <v>93</v>
      </c>
      <c r="D161" s="17" t="s">
        <v>187</v>
      </c>
      <c r="E161" s="17"/>
      <c r="F161" s="17"/>
      <c r="G161" s="59">
        <f>G162</f>
        <v>442021</v>
      </c>
      <c r="H161" s="23"/>
      <c r="I161" s="23"/>
    </row>
    <row r="162" spans="1:9" ht="60" customHeight="1">
      <c r="A162" s="46" t="s">
        <v>188</v>
      </c>
      <c r="B162" s="47" t="s">
        <v>13</v>
      </c>
      <c r="C162" s="47" t="s">
        <v>93</v>
      </c>
      <c r="D162" s="48" t="s">
        <v>189</v>
      </c>
      <c r="E162" s="17"/>
      <c r="F162" s="17"/>
      <c r="G162" s="59">
        <f>G163</f>
        <v>442021</v>
      </c>
      <c r="H162" s="23"/>
      <c r="I162" s="23"/>
    </row>
    <row r="163" spans="1:9" ht="60" customHeight="1">
      <c r="A163" s="32" t="s">
        <v>190</v>
      </c>
      <c r="B163" s="17" t="s">
        <v>13</v>
      </c>
      <c r="C163" s="17" t="s">
        <v>93</v>
      </c>
      <c r="D163" s="17" t="s">
        <v>191</v>
      </c>
      <c r="E163" s="17" t="s">
        <v>133</v>
      </c>
      <c r="F163" s="39"/>
      <c r="G163" s="59">
        <f>G164+G169+G173+G178+G182</f>
        <v>442021</v>
      </c>
      <c r="H163" s="23"/>
      <c r="I163" s="23"/>
    </row>
    <row r="164" spans="1:9" ht="60" customHeight="1">
      <c r="A164" s="32" t="s">
        <v>190</v>
      </c>
      <c r="B164" s="17" t="s">
        <v>13</v>
      </c>
      <c r="C164" s="17" t="s">
        <v>93</v>
      </c>
      <c r="D164" s="17" t="s">
        <v>192</v>
      </c>
      <c r="E164" s="39" t="s">
        <v>43</v>
      </c>
      <c r="F164" s="39"/>
      <c r="G164" s="27">
        <f>G166</f>
        <v>192021</v>
      </c>
      <c r="H164" s="23"/>
      <c r="I164" s="23"/>
    </row>
    <row r="165" spans="1:9" ht="59.25" customHeight="1">
      <c r="A165" s="33" t="s">
        <v>44</v>
      </c>
      <c r="B165" s="17" t="s">
        <v>13</v>
      </c>
      <c r="C165" s="17" t="s">
        <v>93</v>
      </c>
      <c r="D165" s="17" t="s">
        <v>193</v>
      </c>
      <c r="E165" s="39" t="s">
        <v>45</v>
      </c>
      <c r="F165" s="17"/>
      <c r="G165" s="27">
        <f>G166</f>
        <v>192021</v>
      </c>
      <c r="H165" s="23"/>
      <c r="I165" s="23"/>
    </row>
    <row r="166" spans="1:9" ht="60" hidden="1" customHeight="1">
      <c r="A166" s="33" t="s">
        <v>44</v>
      </c>
      <c r="B166" s="17" t="s">
        <v>13</v>
      </c>
      <c r="C166" s="17" t="s">
        <v>93</v>
      </c>
      <c r="D166" s="17" t="s">
        <v>192</v>
      </c>
      <c r="E166" s="17" t="s">
        <v>57</v>
      </c>
      <c r="F166" s="17"/>
      <c r="G166" s="27">
        <f>G167+G168</f>
        <v>192021</v>
      </c>
      <c r="H166" s="23"/>
      <c r="I166" s="23"/>
    </row>
    <row r="167" spans="1:9" ht="60" hidden="1" customHeight="1">
      <c r="A167" s="33" t="s">
        <v>95</v>
      </c>
      <c r="B167" s="17" t="s">
        <v>13</v>
      </c>
      <c r="C167" s="17" t="s">
        <v>93</v>
      </c>
      <c r="D167" s="17" t="s">
        <v>194</v>
      </c>
      <c r="E167" s="17" t="s">
        <v>57</v>
      </c>
      <c r="F167" s="17" t="s">
        <v>61</v>
      </c>
      <c r="G167" s="27">
        <v>150000</v>
      </c>
      <c r="H167" s="23"/>
      <c r="I167" s="23"/>
    </row>
    <row r="168" spans="1:9" ht="60" hidden="1" customHeight="1">
      <c r="A168" s="16" t="s">
        <v>27</v>
      </c>
      <c r="B168" s="17" t="s">
        <v>13</v>
      </c>
      <c r="C168" s="17" t="s">
        <v>93</v>
      </c>
      <c r="D168" s="17" t="s">
        <v>195</v>
      </c>
      <c r="E168" s="17" t="s">
        <v>57</v>
      </c>
      <c r="F168" s="17" t="s">
        <v>28</v>
      </c>
      <c r="G168" s="27">
        <v>42021</v>
      </c>
      <c r="H168" s="23"/>
      <c r="I168" s="23"/>
    </row>
    <row r="169" spans="1:9" ht="60" customHeight="1">
      <c r="A169" s="60" t="s">
        <v>196</v>
      </c>
      <c r="B169" s="17" t="s">
        <v>13</v>
      </c>
      <c r="C169" s="17" t="s">
        <v>93</v>
      </c>
      <c r="D169" s="48" t="s">
        <v>197</v>
      </c>
      <c r="E169" s="17" t="s">
        <v>133</v>
      </c>
      <c r="F169" s="17"/>
      <c r="G169" s="27">
        <f t="shared" ref="G169:G171" si="12">G170</f>
        <v>60000</v>
      </c>
      <c r="H169" s="23"/>
      <c r="I169" s="23"/>
    </row>
    <row r="170" spans="1:9" ht="60" customHeight="1">
      <c r="A170" s="33" t="s">
        <v>42</v>
      </c>
      <c r="B170" s="17" t="s">
        <v>13</v>
      </c>
      <c r="C170" s="17" t="s">
        <v>93</v>
      </c>
      <c r="D170" s="48" t="s">
        <v>197</v>
      </c>
      <c r="E170" s="39" t="s">
        <v>43</v>
      </c>
      <c r="F170" s="17"/>
      <c r="G170" s="27">
        <f t="shared" si="12"/>
        <v>60000</v>
      </c>
      <c r="H170" s="23"/>
      <c r="I170" s="23"/>
    </row>
    <row r="171" spans="1:9" ht="60" customHeight="1">
      <c r="A171" s="33" t="s">
        <v>44</v>
      </c>
      <c r="B171" s="17" t="s">
        <v>13</v>
      </c>
      <c r="C171" s="17" t="s">
        <v>93</v>
      </c>
      <c r="D171" s="48" t="s">
        <v>197</v>
      </c>
      <c r="E171" s="39" t="s">
        <v>45</v>
      </c>
      <c r="F171" s="17"/>
      <c r="G171" s="27">
        <f t="shared" si="12"/>
        <v>60000</v>
      </c>
      <c r="H171" s="23"/>
      <c r="I171" s="23"/>
    </row>
    <row r="172" spans="1:9" ht="0.75" customHeight="1">
      <c r="A172" s="16" t="s">
        <v>27</v>
      </c>
      <c r="B172" s="17" t="s">
        <v>13</v>
      </c>
      <c r="C172" s="17" t="s">
        <v>93</v>
      </c>
      <c r="D172" s="48" t="s">
        <v>197</v>
      </c>
      <c r="E172" s="17" t="s">
        <v>57</v>
      </c>
      <c r="F172" s="17" t="s">
        <v>28</v>
      </c>
      <c r="G172" s="27">
        <v>60000</v>
      </c>
      <c r="H172" s="23"/>
      <c r="I172" s="23"/>
    </row>
    <row r="173" spans="1:9" ht="78.75" customHeight="1">
      <c r="A173" s="60" t="s">
        <v>198</v>
      </c>
      <c r="B173" s="17" t="s">
        <v>13</v>
      </c>
      <c r="C173" s="17" t="s">
        <v>93</v>
      </c>
      <c r="D173" s="48" t="s">
        <v>199</v>
      </c>
      <c r="E173" s="17" t="s">
        <v>133</v>
      </c>
      <c r="F173" s="17"/>
      <c r="G173" s="27">
        <f>G174</f>
        <v>80000</v>
      </c>
      <c r="H173" s="23"/>
      <c r="I173" s="23"/>
    </row>
    <row r="174" spans="1:9" ht="60" customHeight="1">
      <c r="A174" s="33" t="s">
        <v>42</v>
      </c>
      <c r="B174" s="17" t="s">
        <v>13</v>
      </c>
      <c r="C174" s="17" t="s">
        <v>93</v>
      </c>
      <c r="D174" s="48" t="s">
        <v>199</v>
      </c>
      <c r="E174" s="39" t="s">
        <v>43</v>
      </c>
      <c r="F174" s="17"/>
      <c r="G174" s="27">
        <f>G175</f>
        <v>80000</v>
      </c>
      <c r="H174" s="23"/>
      <c r="I174" s="23"/>
    </row>
    <row r="175" spans="1:9" ht="53.25" customHeight="1">
      <c r="A175" s="33" t="s">
        <v>44</v>
      </c>
      <c r="B175" s="17" t="s">
        <v>13</v>
      </c>
      <c r="C175" s="17" t="s">
        <v>93</v>
      </c>
      <c r="D175" s="48" t="s">
        <v>199</v>
      </c>
      <c r="E175" s="39" t="s">
        <v>45</v>
      </c>
      <c r="F175" s="17"/>
      <c r="G175" s="27">
        <f>G176+G177</f>
        <v>80000</v>
      </c>
      <c r="H175" s="23"/>
      <c r="I175" s="23"/>
    </row>
    <row r="176" spans="1:9" ht="0.75" customHeight="1">
      <c r="A176" s="16" t="s">
        <v>50</v>
      </c>
      <c r="B176" s="17" t="s">
        <v>13</v>
      </c>
      <c r="C176" s="17" t="s">
        <v>93</v>
      </c>
      <c r="D176" s="48" t="s">
        <v>199</v>
      </c>
      <c r="E176" s="17" t="s">
        <v>57</v>
      </c>
      <c r="F176" s="17" t="s">
        <v>51</v>
      </c>
      <c r="G176" s="27">
        <v>30000</v>
      </c>
      <c r="H176" s="23"/>
      <c r="I176" s="23"/>
    </row>
    <row r="177" spans="1:9" ht="60" hidden="1" customHeight="1">
      <c r="A177" s="16" t="s">
        <v>27</v>
      </c>
      <c r="B177" s="17" t="s">
        <v>13</v>
      </c>
      <c r="C177" s="17" t="s">
        <v>93</v>
      </c>
      <c r="D177" s="48" t="s">
        <v>199</v>
      </c>
      <c r="E177" s="17" t="s">
        <v>57</v>
      </c>
      <c r="F177" s="17" t="s">
        <v>28</v>
      </c>
      <c r="G177" s="27">
        <v>50000</v>
      </c>
      <c r="H177" s="23"/>
      <c r="I177" s="23"/>
    </row>
    <row r="178" spans="1:9" ht="52.5" customHeight="1">
      <c r="A178" s="32" t="s">
        <v>200</v>
      </c>
      <c r="B178" s="17" t="s">
        <v>13</v>
      </c>
      <c r="C178" s="17" t="s">
        <v>93</v>
      </c>
      <c r="D178" s="48" t="s">
        <v>201</v>
      </c>
      <c r="E178" s="17" t="s">
        <v>133</v>
      </c>
      <c r="F178" s="17"/>
      <c r="G178" s="27">
        <f t="shared" ref="G178:G180" si="13">G179</f>
        <v>30000</v>
      </c>
      <c r="H178" s="23"/>
      <c r="I178" s="23"/>
    </row>
    <row r="179" spans="1:9" ht="60" customHeight="1">
      <c r="A179" s="33" t="s">
        <v>42</v>
      </c>
      <c r="B179" s="17" t="s">
        <v>13</v>
      </c>
      <c r="C179" s="17" t="s">
        <v>93</v>
      </c>
      <c r="D179" s="48" t="s">
        <v>201</v>
      </c>
      <c r="E179" s="39" t="s">
        <v>43</v>
      </c>
      <c r="F179" s="17"/>
      <c r="G179" s="27">
        <f t="shared" si="13"/>
        <v>30000</v>
      </c>
      <c r="H179" s="23"/>
      <c r="I179" s="23"/>
    </row>
    <row r="180" spans="1:9" ht="60" customHeight="1">
      <c r="A180" s="33" t="s">
        <v>44</v>
      </c>
      <c r="B180" s="17" t="s">
        <v>13</v>
      </c>
      <c r="C180" s="17" t="s">
        <v>93</v>
      </c>
      <c r="D180" s="48" t="s">
        <v>201</v>
      </c>
      <c r="E180" s="39" t="s">
        <v>45</v>
      </c>
      <c r="F180" s="17"/>
      <c r="G180" s="27">
        <f t="shared" si="13"/>
        <v>30000</v>
      </c>
      <c r="H180" s="23"/>
      <c r="I180" s="23"/>
    </row>
    <row r="181" spans="1:9" ht="1.5" customHeight="1">
      <c r="A181" s="16" t="s">
        <v>27</v>
      </c>
      <c r="B181" s="17" t="s">
        <v>13</v>
      </c>
      <c r="C181" s="17" t="s">
        <v>93</v>
      </c>
      <c r="D181" s="48" t="s">
        <v>201</v>
      </c>
      <c r="E181" s="17" t="s">
        <v>57</v>
      </c>
      <c r="F181" s="17" t="s">
        <v>28</v>
      </c>
      <c r="G181" s="27">
        <v>30000</v>
      </c>
      <c r="H181" s="23"/>
      <c r="I181" s="23"/>
    </row>
    <row r="182" spans="1:9" ht="60" customHeight="1">
      <c r="A182" s="32" t="s">
        <v>225</v>
      </c>
      <c r="B182" s="17" t="s">
        <v>13</v>
      </c>
      <c r="C182" s="17" t="s">
        <v>93</v>
      </c>
      <c r="D182" s="17" t="s">
        <v>226</v>
      </c>
      <c r="E182" s="17"/>
      <c r="F182" s="17"/>
      <c r="G182" s="59">
        <f t="shared" ref="G182:G184" si="14">G183</f>
        <v>80000</v>
      </c>
      <c r="H182" s="23"/>
      <c r="I182" s="23"/>
    </row>
    <row r="183" spans="1:9" ht="60" customHeight="1">
      <c r="A183" s="32" t="s">
        <v>227</v>
      </c>
      <c r="B183" s="17" t="s">
        <v>13</v>
      </c>
      <c r="C183" s="17" t="s">
        <v>93</v>
      </c>
      <c r="D183" s="17" t="s">
        <v>226</v>
      </c>
      <c r="E183" s="17"/>
      <c r="F183" s="17"/>
      <c r="G183" s="27">
        <f t="shared" si="14"/>
        <v>80000</v>
      </c>
      <c r="H183" s="23"/>
      <c r="I183" s="23"/>
    </row>
    <row r="184" spans="1:9" ht="60" customHeight="1">
      <c r="A184" s="33" t="s">
        <v>42</v>
      </c>
      <c r="B184" s="17" t="s">
        <v>13</v>
      </c>
      <c r="C184" s="17" t="s">
        <v>93</v>
      </c>
      <c r="D184" s="17" t="s">
        <v>226</v>
      </c>
      <c r="E184" s="39" t="s">
        <v>43</v>
      </c>
      <c r="F184" s="39"/>
      <c r="G184" s="27">
        <f t="shared" si="14"/>
        <v>80000</v>
      </c>
      <c r="H184" s="23"/>
      <c r="I184" s="23"/>
    </row>
    <row r="185" spans="1:9" ht="60" customHeight="1">
      <c r="A185" s="33" t="s">
        <v>44</v>
      </c>
      <c r="B185" s="17" t="s">
        <v>13</v>
      </c>
      <c r="C185" s="17" t="s">
        <v>93</v>
      </c>
      <c r="D185" s="17" t="s">
        <v>226</v>
      </c>
      <c r="E185" s="39" t="s">
        <v>45</v>
      </c>
      <c r="F185" s="39"/>
      <c r="G185" s="27">
        <f>G186+G187</f>
        <v>80000</v>
      </c>
      <c r="H185" s="23"/>
      <c r="I185" s="23"/>
    </row>
    <row r="186" spans="1:9" ht="0.75" customHeight="1">
      <c r="A186" s="16" t="s">
        <v>50</v>
      </c>
      <c r="B186" s="17" t="s">
        <v>13</v>
      </c>
      <c r="C186" s="17" t="s">
        <v>93</v>
      </c>
      <c r="D186" s="17" t="s">
        <v>226</v>
      </c>
      <c r="E186" s="17" t="s">
        <v>57</v>
      </c>
      <c r="F186" s="17" t="s">
        <v>51</v>
      </c>
      <c r="G186" s="27">
        <v>20000</v>
      </c>
      <c r="H186" s="23"/>
      <c r="I186" s="23"/>
    </row>
    <row r="187" spans="1:9" ht="60" hidden="1" customHeight="1">
      <c r="A187" s="16" t="s">
        <v>27</v>
      </c>
      <c r="B187" s="17" t="s">
        <v>13</v>
      </c>
      <c r="C187" s="17" t="s">
        <v>93</v>
      </c>
      <c r="D187" s="17" t="s">
        <v>226</v>
      </c>
      <c r="E187" s="17" t="s">
        <v>57</v>
      </c>
      <c r="F187" s="17" t="s">
        <v>28</v>
      </c>
      <c r="G187" s="84">
        <v>60000</v>
      </c>
      <c r="H187" s="23"/>
      <c r="I187" s="23"/>
    </row>
    <row r="188" spans="1:9" ht="24.75" customHeight="1">
      <c r="A188" s="28" t="s">
        <v>233</v>
      </c>
      <c r="B188" s="29" t="s">
        <v>13</v>
      </c>
      <c r="C188" s="29" t="s">
        <v>234</v>
      </c>
      <c r="D188" s="29"/>
      <c r="E188" s="29"/>
      <c r="F188" s="29"/>
      <c r="G188" s="22">
        <f t="shared" ref="G188:G193" si="15">G189</f>
        <v>5000</v>
      </c>
      <c r="H188" s="23"/>
      <c r="I188" s="23"/>
    </row>
    <row r="189" spans="1:9" ht="84" customHeight="1">
      <c r="A189" s="16" t="s">
        <v>16</v>
      </c>
      <c r="B189" s="17" t="s">
        <v>13</v>
      </c>
      <c r="C189" s="17" t="s">
        <v>96</v>
      </c>
      <c r="D189" s="17"/>
      <c r="E189" s="17"/>
      <c r="F189" s="17"/>
      <c r="G189" s="27">
        <f t="shared" si="15"/>
        <v>5000</v>
      </c>
      <c r="H189" s="23"/>
      <c r="I189" s="23"/>
    </row>
    <row r="190" spans="1:9" ht="60" customHeight="1">
      <c r="A190" s="32" t="s">
        <v>202</v>
      </c>
      <c r="B190" s="17" t="s">
        <v>13</v>
      </c>
      <c r="C190" s="17" t="s">
        <v>96</v>
      </c>
      <c r="D190" s="17" t="s">
        <v>203</v>
      </c>
      <c r="E190" s="17"/>
      <c r="F190" s="17"/>
      <c r="G190" s="27">
        <f t="shared" si="15"/>
        <v>5000</v>
      </c>
      <c r="H190" s="23"/>
      <c r="I190" s="23"/>
    </row>
    <row r="191" spans="1:9" ht="60" customHeight="1">
      <c r="A191" s="16" t="s">
        <v>97</v>
      </c>
      <c r="B191" s="17" t="s">
        <v>13</v>
      </c>
      <c r="C191" s="17" t="s">
        <v>96</v>
      </c>
      <c r="D191" s="17" t="s">
        <v>204</v>
      </c>
      <c r="E191" s="17" t="s">
        <v>43</v>
      </c>
      <c r="F191" s="39"/>
      <c r="G191" s="27">
        <f t="shared" si="15"/>
        <v>5000</v>
      </c>
      <c r="H191" s="23"/>
      <c r="I191" s="23"/>
    </row>
    <row r="192" spans="1:9" ht="53.25" customHeight="1">
      <c r="A192" s="33" t="s">
        <v>42</v>
      </c>
      <c r="B192" s="17" t="s">
        <v>13</v>
      </c>
      <c r="C192" s="17" t="s">
        <v>96</v>
      </c>
      <c r="D192" s="17" t="s">
        <v>204</v>
      </c>
      <c r="E192" s="39" t="s">
        <v>43</v>
      </c>
      <c r="F192" s="17"/>
      <c r="G192" s="27">
        <f t="shared" si="15"/>
        <v>5000</v>
      </c>
      <c r="H192" s="23"/>
      <c r="I192" s="23"/>
    </row>
    <row r="193" spans="1:9" ht="41.25" customHeight="1">
      <c r="A193" s="33" t="s">
        <v>44</v>
      </c>
      <c r="B193" s="17" t="s">
        <v>13</v>
      </c>
      <c r="C193" s="17" t="s">
        <v>96</v>
      </c>
      <c r="D193" s="17" t="s">
        <v>204</v>
      </c>
      <c r="E193" s="17" t="s">
        <v>45</v>
      </c>
      <c r="F193" s="17"/>
      <c r="G193" s="27">
        <f t="shared" si="15"/>
        <v>5000</v>
      </c>
      <c r="H193" s="23"/>
      <c r="I193" s="23"/>
    </row>
    <row r="194" spans="1:9" ht="32.25" hidden="1" customHeight="1">
      <c r="A194" s="16" t="s">
        <v>27</v>
      </c>
      <c r="B194" s="17" t="s">
        <v>13</v>
      </c>
      <c r="C194" s="17" t="s">
        <v>96</v>
      </c>
      <c r="D194" s="17" t="s">
        <v>204</v>
      </c>
      <c r="E194" s="17" t="s">
        <v>57</v>
      </c>
      <c r="F194" s="17" t="s">
        <v>28</v>
      </c>
      <c r="G194" s="27">
        <v>5000</v>
      </c>
      <c r="H194" s="23"/>
      <c r="I194" s="23"/>
    </row>
    <row r="195" spans="1:9" ht="41.25" customHeight="1">
      <c r="A195" s="28" t="s">
        <v>112</v>
      </c>
      <c r="B195" s="29" t="s">
        <v>13</v>
      </c>
      <c r="C195" s="29" t="s">
        <v>113</v>
      </c>
      <c r="D195" s="29"/>
      <c r="E195" s="29"/>
      <c r="F195" s="29"/>
      <c r="G195" s="40">
        <f t="shared" ref="G195:G201" si="16">G196</f>
        <v>1623447</v>
      </c>
      <c r="H195" s="23"/>
      <c r="I195" s="23"/>
    </row>
    <row r="196" spans="1:9" ht="17.25" customHeight="1">
      <c r="A196" s="33" t="s">
        <v>114</v>
      </c>
      <c r="B196" s="39" t="s">
        <v>13</v>
      </c>
      <c r="C196" s="39" t="s">
        <v>115</v>
      </c>
      <c r="D196" s="39"/>
      <c r="E196" s="39"/>
      <c r="F196" s="39"/>
      <c r="G196" s="27">
        <f t="shared" si="16"/>
        <v>1623447</v>
      </c>
      <c r="H196" s="23"/>
      <c r="I196" s="23"/>
    </row>
    <row r="197" spans="1:9" ht="35.25" customHeight="1">
      <c r="A197" s="33" t="s">
        <v>116</v>
      </c>
      <c r="B197" s="39" t="s">
        <v>13</v>
      </c>
      <c r="C197" s="39" t="s">
        <v>115</v>
      </c>
      <c r="D197" s="39" t="s">
        <v>205</v>
      </c>
      <c r="E197" s="39"/>
      <c r="F197" s="39"/>
      <c r="G197" s="27">
        <f>G199</f>
        <v>1623447</v>
      </c>
      <c r="H197" s="23"/>
      <c r="I197" s="23"/>
    </row>
    <row r="198" spans="1:9" ht="47.25" customHeight="1">
      <c r="A198" s="61" t="s">
        <v>206</v>
      </c>
      <c r="B198" s="62" t="s">
        <v>13</v>
      </c>
      <c r="C198" s="62" t="s">
        <v>115</v>
      </c>
      <c r="D198" s="63" t="s">
        <v>207</v>
      </c>
      <c r="E198" s="39"/>
      <c r="F198" s="39"/>
      <c r="G198" s="27">
        <f>G199</f>
        <v>1623447</v>
      </c>
      <c r="H198" s="23"/>
      <c r="I198" s="23"/>
    </row>
    <row r="199" spans="1:9" ht="100.5" customHeight="1">
      <c r="A199" s="16" t="s">
        <v>117</v>
      </c>
      <c r="B199" s="39" t="s">
        <v>13</v>
      </c>
      <c r="C199" s="39" t="s">
        <v>115</v>
      </c>
      <c r="D199" s="50" t="s">
        <v>208</v>
      </c>
      <c r="E199" s="64" t="s">
        <v>133</v>
      </c>
      <c r="F199" s="64"/>
      <c r="G199" s="27">
        <f t="shared" si="16"/>
        <v>1623447</v>
      </c>
      <c r="H199" s="23"/>
      <c r="I199" s="23"/>
    </row>
    <row r="200" spans="1:9" ht="24" customHeight="1">
      <c r="A200" s="65" t="s">
        <v>107</v>
      </c>
      <c r="B200" s="39" t="s">
        <v>13</v>
      </c>
      <c r="C200" s="39" t="s">
        <v>115</v>
      </c>
      <c r="D200" s="50" t="s">
        <v>208</v>
      </c>
      <c r="E200" s="39" t="s">
        <v>108</v>
      </c>
      <c r="F200" s="39"/>
      <c r="G200" s="27">
        <f t="shared" si="16"/>
        <v>1623447</v>
      </c>
      <c r="H200" s="23"/>
      <c r="I200" s="23"/>
    </row>
    <row r="201" spans="1:9" ht="39" customHeight="1">
      <c r="A201" s="16" t="s">
        <v>118</v>
      </c>
      <c r="B201" s="39" t="s">
        <v>13</v>
      </c>
      <c r="C201" s="39" t="s">
        <v>115</v>
      </c>
      <c r="D201" s="50" t="s">
        <v>208</v>
      </c>
      <c r="E201" s="66" t="s">
        <v>110</v>
      </c>
      <c r="F201" s="66"/>
      <c r="G201" s="27">
        <f t="shared" si="16"/>
        <v>1623447</v>
      </c>
      <c r="H201" s="23"/>
      <c r="I201" s="23"/>
    </row>
    <row r="202" spans="1:9" ht="0.75" customHeight="1">
      <c r="A202" s="16" t="s">
        <v>118</v>
      </c>
      <c r="B202" s="39" t="s">
        <v>13</v>
      </c>
      <c r="C202" s="39" t="s">
        <v>115</v>
      </c>
      <c r="D202" s="50" t="s">
        <v>208</v>
      </c>
      <c r="E202" s="66" t="s">
        <v>110</v>
      </c>
      <c r="F202" s="66" t="s">
        <v>111</v>
      </c>
      <c r="G202" s="27">
        <v>1623447</v>
      </c>
      <c r="H202" s="23"/>
      <c r="I202" s="23"/>
    </row>
    <row r="203" spans="1:9" ht="22.5" customHeight="1">
      <c r="A203" s="28" t="s">
        <v>98</v>
      </c>
      <c r="B203" s="29" t="s">
        <v>13</v>
      </c>
      <c r="C203" s="29" t="s">
        <v>99</v>
      </c>
      <c r="D203" s="29"/>
      <c r="E203" s="29"/>
      <c r="F203" s="29"/>
      <c r="G203" s="40">
        <f>G204</f>
        <v>197800</v>
      </c>
      <c r="H203" s="23"/>
      <c r="I203" s="23"/>
    </row>
    <row r="204" spans="1:9" ht="27.75" customHeight="1">
      <c r="A204" s="67" t="s">
        <v>209</v>
      </c>
      <c r="B204" s="68" t="s">
        <v>69</v>
      </c>
      <c r="C204" s="68" t="s">
        <v>101</v>
      </c>
      <c r="D204" s="55"/>
      <c r="E204" s="29"/>
      <c r="F204" s="29"/>
      <c r="G204" s="40">
        <f>G205</f>
        <v>197800</v>
      </c>
      <c r="H204" s="23"/>
      <c r="I204" s="23"/>
    </row>
    <row r="205" spans="1:9" ht="66.75" customHeight="1">
      <c r="A205" s="16" t="s">
        <v>100</v>
      </c>
      <c r="B205" s="17" t="s">
        <v>13</v>
      </c>
      <c r="C205" s="17" t="s">
        <v>101</v>
      </c>
      <c r="D205" s="17" t="s">
        <v>210</v>
      </c>
      <c r="E205" s="17"/>
      <c r="F205" s="17"/>
      <c r="G205" s="27">
        <f>G206+G213</f>
        <v>197800</v>
      </c>
      <c r="H205" s="23"/>
      <c r="I205" s="23"/>
    </row>
    <row r="206" spans="1:9" ht="35.25" customHeight="1">
      <c r="A206" s="49" t="s">
        <v>211</v>
      </c>
      <c r="B206" s="47" t="s">
        <v>13</v>
      </c>
      <c r="C206" s="47" t="s">
        <v>101</v>
      </c>
      <c r="D206" s="48" t="s">
        <v>212</v>
      </c>
      <c r="E206" s="50" t="s">
        <v>133</v>
      </c>
      <c r="F206" s="17"/>
      <c r="G206" s="27">
        <f>G207+G210</f>
        <v>93800</v>
      </c>
      <c r="H206" s="23"/>
      <c r="I206" s="23"/>
    </row>
    <row r="207" spans="1:9" ht="40.5" customHeight="1">
      <c r="A207" s="49" t="s">
        <v>213</v>
      </c>
      <c r="B207" s="47" t="s">
        <v>13</v>
      </c>
      <c r="C207" s="47" t="s">
        <v>101</v>
      </c>
      <c r="D207" s="48" t="s">
        <v>214</v>
      </c>
      <c r="E207" s="50" t="s">
        <v>103</v>
      </c>
      <c r="F207" s="39"/>
      <c r="G207" s="27">
        <f>G208</f>
        <v>76800</v>
      </c>
      <c r="H207" s="23"/>
      <c r="I207" s="23"/>
    </row>
    <row r="208" spans="1:9" ht="60" customHeight="1">
      <c r="A208" s="33" t="s">
        <v>215</v>
      </c>
      <c r="B208" s="17" t="s">
        <v>69</v>
      </c>
      <c r="C208" s="17" t="s">
        <v>101</v>
      </c>
      <c r="D208" s="48" t="s">
        <v>214</v>
      </c>
      <c r="E208" s="39" t="s">
        <v>229</v>
      </c>
      <c r="F208" s="39"/>
      <c r="G208" s="27">
        <f>G209</f>
        <v>76800</v>
      </c>
      <c r="H208" s="23"/>
      <c r="I208" s="23"/>
    </row>
    <row r="209" spans="1:9" ht="0.75" customHeight="1">
      <c r="A209" s="33" t="s">
        <v>216</v>
      </c>
      <c r="B209" s="17" t="s">
        <v>69</v>
      </c>
      <c r="C209" s="17" t="s">
        <v>101</v>
      </c>
      <c r="D209" s="48" t="s">
        <v>214</v>
      </c>
      <c r="E209" s="39" t="s">
        <v>229</v>
      </c>
      <c r="F209" s="39" t="s">
        <v>217</v>
      </c>
      <c r="G209" s="27">
        <v>76800</v>
      </c>
      <c r="H209" s="23"/>
      <c r="I209" s="23"/>
    </row>
    <row r="210" spans="1:9" ht="56.25" customHeight="1">
      <c r="A210" s="33" t="s">
        <v>218</v>
      </c>
      <c r="B210" s="17" t="s">
        <v>69</v>
      </c>
      <c r="C210" s="17" t="s">
        <v>101</v>
      </c>
      <c r="D210" s="17" t="s">
        <v>219</v>
      </c>
      <c r="E210" s="39" t="s">
        <v>228</v>
      </c>
      <c r="F210" s="39"/>
      <c r="G210" s="27">
        <f>G211</f>
        <v>17000</v>
      </c>
      <c r="H210" s="23"/>
      <c r="I210" s="23"/>
    </row>
    <row r="211" spans="1:9" ht="51" customHeight="1">
      <c r="A211" s="69" t="s">
        <v>220</v>
      </c>
      <c r="B211" s="17" t="s">
        <v>69</v>
      </c>
      <c r="C211" s="17" t="s">
        <v>101</v>
      </c>
      <c r="D211" s="17" t="s">
        <v>219</v>
      </c>
      <c r="E211" s="39" t="s">
        <v>228</v>
      </c>
      <c r="F211" s="39"/>
      <c r="G211" s="27">
        <f>G212</f>
        <v>17000</v>
      </c>
      <c r="H211" s="23"/>
      <c r="I211" s="23"/>
    </row>
    <row r="212" spans="1:9" ht="0.75" customHeight="1">
      <c r="A212" s="69" t="s">
        <v>104</v>
      </c>
      <c r="B212" s="17" t="s">
        <v>69</v>
      </c>
      <c r="C212" s="17" t="s">
        <v>101</v>
      </c>
      <c r="D212" s="17" t="s">
        <v>219</v>
      </c>
      <c r="E212" s="39" t="s">
        <v>228</v>
      </c>
      <c r="F212" s="39" t="s">
        <v>105</v>
      </c>
      <c r="G212" s="27">
        <v>17000</v>
      </c>
      <c r="H212" s="23"/>
      <c r="I212" s="23"/>
    </row>
    <row r="213" spans="1:9" ht="220.5" customHeight="1">
      <c r="A213" s="70" t="s">
        <v>106</v>
      </c>
      <c r="B213" s="17" t="s">
        <v>69</v>
      </c>
      <c r="C213" s="17" t="s">
        <v>101</v>
      </c>
      <c r="D213" s="17" t="s">
        <v>221</v>
      </c>
      <c r="E213" s="39" t="s">
        <v>133</v>
      </c>
      <c r="F213" s="39"/>
      <c r="G213" s="27">
        <f t="shared" ref="G213:G215" si="17">G214</f>
        <v>104000</v>
      </c>
      <c r="H213" s="23"/>
      <c r="I213" s="23"/>
    </row>
    <row r="214" spans="1:9" ht="31.5" customHeight="1">
      <c r="A214" s="65" t="s">
        <v>107</v>
      </c>
      <c r="B214" s="17" t="s">
        <v>69</v>
      </c>
      <c r="C214" s="17" t="s">
        <v>101</v>
      </c>
      <c r="D214" s="17" t="s">
        <v>222</v>
      </c>
      <c r="E214" s="39" t="s">
        <v>108</v>
      </c>
      <c r="F214" s="39"/>
      <c r="G214" s="27">
        <f t="shared" si="17"/>
        <v>104000</v>
      </c>
      <c r="H214" s="23"/>
      <c r="I214" s="23"/>
    </row>
    <row r="215" spans="1:9" ht="36.75" customHeight="1">
      <c r="A215" s="71" t="s">
        <v>109</v>
      </c>
      <c r="B215" s="17" t="s">
        <v>69</v>
      </c>
      <c r="C215" s="17" t="s">
        <v>101</v>
      </c>
      <c r="D215" s="17" t="s">
        <v>222</v>
      </c>
      <c r="E215" s="39" t="s">
        <v>110</v>
      </c>
      <c r="F215" s="39"/>
      <c r="G215" s="27">
        <f t="shared" si="17"/>
        <v>104000</v>
      </c>
      <c r="H215" s="23"/>
      <c r="I215" s="23"/>
    </row>
    <row r="216" spans="1:9" ht="60" hidden="1" customHeight="1">
      <c r="A216" s="71" t="s">
        <v>109</v>
      </c>
      <c r="B216" s="17" t="s">
        <v>69</v>
      </c>
      <c r="C216" s="17" t="s">
        <v>101</v>
      </c>
      <c r="D216" s="17" t="s">
        <v>222</v>
      </c>
      <c r="E216" s="39" t="s">
        <v>110</v>
      </c>
      <c r="F216" s="39" t="s">
        <v>111</v>
      </c>
      <c r="G216" s="27">
        <v>104000</v>
      </c>
      <c r="H216" s="23"/>
      <c r="I216" s="23"/>
    </row>
    <row r="217" spans="1:9" ht="24" customHeight="1">
      <c r="A217" s="65" t="s">
        <v>119</v>
      </c>
      <c r="B217" s="72" t="s">
        <v>13</v>
      </c>
      <c r="C217" s="73" t="s">
        <v>120</v>
      </c>
      <c r="D217" s="73"/>
      <c r="E217" s="73"/>
      <c r="F217" s="73"/>
      <c r="G217" s="22">
        <f>G219</f>
        <v>5000</v>
      </c>
      <c r="H217" s="23"/>
      <c r="I217" s="23"/>
    </row>
    <row r="218" spans="1:9" ht="21.75" customHeight="1">
      <c r="A218" s="71" t="s">
        <v>119</v>
      </c>
      <c r="B218" s="74" t="s">
        <v>13</v>
      </c>
      <c r="C218" s="75" t="s">
        <v>121</v>
      </c>
      <c r="D218" s="76"/>
      <c r="E218" s="75"/>
      <c r="F218" s="75"/>
      <c r="G218" s="77">
        <f t="shared" ref="G218:G220" si="18">G219</f>
        <v>5000</v>
      </c>
      <c r="H218" s="23"/>
      <c r="I218" s="23"/>
    </row>
    <row r="219" spans="1:9" ht="48.75" customHeight="1">
      <c r="A219" s="54" t="s">
        <v>122</v>
      </c>
      <c r="B219" s="74" t="s">
        <v>13</v>
      </c>
      <c r="C219" s="75" t="s">
        <v>121</v>
      </c>
      <c r="D219" s="76" t="s">
        <v>223</v>
      </c>
      <c r="E219" s="76"/>
      <c r="F219" s="76"/>
      <c r="G219" s="77">
        <f t="shared" si="18"/>
        <v>5000</v>
      </c>
      <c r="H219" s="23"/>
      <c r="I219" s="23"/>
    </row>
    <row r="220" spans="1:9" ht="153.75" customHeight="1">
      <c r="A220" s="16" t="s">
        <v>123</v>
      </c>
      <c r="B220" s="74" t="s">
        <v>13</v>
      </c>
      <c r="C220" s="75" t="s">
        <v>121</v>
      </c>
      <c r="D220" s="76" t="s">
        <v>224</v>
      </c>
      <c r="E220" s="76" t="s">
        <v>133</v>
      </c>
      <c r="F220" s="76"/>
      <c r="G220" s="77">
        <f t="shared" si="18"/>
        <v>5000</v>
      </c>
      <c r="H220" s="23"/>
      <c r="I220" s="23"/>
    </row>
    <row r="221" spans="1:9" ht="30" customHeight="1">
      <c r="A221" s="65" t="s">
        <v>107</v>
      </c>
      <c r="B221" s="74" t="s">
        <v>13</v>
      </c>
      <c r="C221" s="75" t="s">
        <v>121</v>
      </c>
      <c r="D221" s="76" t="s">
        <v>224</v>
      </c>
      <c r="E221" s="66" t="s">
        <v>108</v>
      </c>
      <c r="F221" s="66"/>
      <c r="G221" s="77">
        <v>5000</v>
      </c>
      <c r="H221" s="23"/>
      <c r="I221" s="23"/>
    </row>
    <row r="222" spans="1:9" ht="33" customHeight="1">
      <c r="A222" s="16" t="s">
        <v>118</v>
      </c>
      <c r="B222" s="74" t="s">
        <v>13</v>
      </c>
      <c r="C222" s="75" t="s">
        <v>121</v>
      </c>
      <c r="D222" s="76" t="s">
        <v>224</v>
      </c>
      <c r="E222" s="78" t="s">
        <v>110</v>
      </c>
      <c r="F222" s="78"/>
      <c r="G222" s="79">
        <f>G223</f>
        <v>5000</v>
      </c>
      <c r="H222" s="23"/>
      <c r="I222" s="23"/>
    </row>
    <row r="223" spans="1:9" ht="60" hidden="1" customHeight="1">
      <c r="A223" s="16" t="s">
        <v>118</v>
      </c>
      <c r="B223" s="74" t="s">
        <v>13</v>
      </c>
      <c r="C223" s="75" t="s">
        <v>121</v>
      </c>
      <c r="D223" s="76" t="s">
        <v>224</v>
      </c>
      <c r="E223" s="78" t="s">
        <v>110</v>
      </c>
      <c r="F223" s="78" t="s">
        <v>111</v>
      </c>
      <c r="G223" s="77">
        <v>5000</v>
      </c>
      <c r="H223" s="23"/>
      <c r="I223" s="23"/>
    </row>
    <row r="224" spans="1:9" ht="17.25" customHeight="1">
      <c r="A224" s="80" t="s">
        <v>124</v>
      </c>
      <c r="B224" s="81"/>
      <c r="C224" s="81"/>
      <c r="D224" s="81"/>
      <c r="E224" s="81"/>
      <c r="F224" s="81"/>
      <c r="G224" s="82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№4</vt:lpstr>
      <vt:lpstr>№5</vt:lpstr>
      <vt:lpstr>№6</vt:lpstr>
      <vt:lpstr>2018-7</vt:lpstr>
      <vt:lpstr>2018-8</vt:lpstr>
      <vt:lpstr>2018-9</vt:lpstr>
      <vt:lpstr>2019-10</vt:lpstr>
      <vt:lpstr>2019-11</vt:lpstr>
      <vt:lpstr>2019-12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2016-12-05T11:19:39Z</dcterms:modified>
</cp:coreProperties>
</file>