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H16" i="1"/>
  <c r="H11" s="1"/>
  <c r="H13"/>
  <c r="H12" l="1"/>
  <c r="H10" s="1"/>
  <c r="C16"/>
  <c r="D25"/>
  <c r="D23"/>
  <c r="E16" l="1"/>
  <c r="D24"/>
  <c r="C27"/>
  <c r="C11"/>
  <c r="C13"/>
  <c r="C12" l="1"/>
  <c r="C10" s="1"/>
  <c r="E27"/>
  <c r="D27" s="1"/>
  <c r="E13" l="1"/>
  <c r="E12" s="1"/>
  <c r="E10" s="1"/>
  <c r="G10" l="1"/>
  <c r="F10"/>
  <c r="D29" l="1"/>
  <c r="D28"/>
  <c r="D19" l="1"/>
  <c r="D22" l="1"/>
  <c r="D21"/>
  <c r="D20"/>
  <c r="D18"/>
  <c r="F11" l="1"/>
  <c r="D16"/>
  <c r="E11"/>
  <c r="G11"/>
  <c r="D10" l="1"/>
  <c r="D11"/>
</calcChain>
</file>

<file path=xl/sharedStrings.xml><?xml version="1.0" encoding="utf-8"?>
<sst xmlns="http://schemas.openxmlformats.org/spreadsheetml/2006/main" count="45" uniqueCount="43">
  <si>
    <t>№ п/п</t>
  </si>
  <si>
    <t>Наименование вида межбюджетных трансфертов</t>
  </si>
  <si>
    <t>Межбюджетные трансферты  - всего</t>
  </si>
  <si>
    <t>Межбюджетные трансферты из областного бюджета</t>
  </si>
  <si>
    <t>в том числе:</t>
  </si>
  <si>
    <t>2.1.</t>
  </si>
  <si>
    <t>2.2.</t>
  </si>
  <si>
    <t>1.</t>
  </si>
  <si>
    <t xml:space="preserve"> Межбюджетные трансферты из бюджета муниципального района «Город Людиново и Людиновский район» - всего</t>
  </si>
  <si>
    <t>Дотации бюджетам субъектов Российской Федерации и муниципальных образований - всего</t>
  </si>
  <si>
    <t>в том числе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</si>
  <si>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</si>
  <si>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</si>
  <si>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</si>
  <si>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</si>
  <si>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1.1.</t>
  </si>
  <si>
    <t>Субсидии бюджетам бюджетной системы Российской Федерации (межбюджетные субсидии)</t>
  </si>
  <si>
    <t>Субсидии бюджетам городских поселений  на реализацию мероприятий федеральных целевых программ</t>
  </si>
  <si>
    <t>Прочие субсидии бюджетам городских поселений  на реализацию мероприятий подпрограммы «Обеспечение жильем молодых семей»</t>
  </si>
  <si>
    <t>Прочие субсидии бюджетам городских поселений  на реализацию мероприятий муниципальной  программы «Развитие дорожного хозяйства Людиновского района»</t>
  </si>
  <si>
    <t>2.</t>
  </si>
  <si>
    <t>2.3.</t>
  </si>
  <si>
    <t>2.4.</t>
  </si>
  <si>
    <t>Иные межбюджетные трансферты</t>
  </si>
  <si>
    <t>3.</t>
  </si>
  <si>
    <t>3.1.</t>
  </si>
  <si>
    <t>2.6.</t>
  </si>
  <si>
    <t>Прочие субсидии бюджетам городских поселений  для софинансирования мероприятий муниципальной  программы развитие малого и среднего предпринимательства</t>
  </si>
  <si>
    <t>Субсидии бюджетам городских поселений на обеспечение мероприятий по переселению граждан из аварийного жилищного фонда</t>
  </si>
  <si>
    <t>Прочие субсидии бюджетам городских поселений на капитальный ремонт и ремонт дворовых территорий многоквартирных домов,проездов к дворовым территориям многоквартирных домов</t>
  </si>
  <si>
    <t>2.7.</t>
  </si>
  <si>
    <t>2.8.</t>
  </si>
  <si>
    <t xml:space="preserve">Уточненный план на 2016 год </t>
  </si>
  <si>
    <t>Субсидии бюджетам  поселений на обеспечение мероприятий по переселению граждан из аварийного жилищного фонда за счет средсв Государственной корпорации -Фонда содействия реформирования жилищно-коммунального хозяйства</t>
  </si>
  <si>
    <t>Субсидии бюджетам  поселений на обеспечение мероприятий по переселению граждан из аварийного жилищного фонда за счет средсв областного бюджета</t>
  </si>
  <si>
    <t>Межбюджетные трансферты, предоставляемые  бюджету городского поселения "Город Людиново" из других бюджетов бюджетной системы Российской Федерации на плановый период  2018 и 2019 годов</t>
  </si>
  <si>
    <t xml:space="preserve">                                                                                                                                                               Приложение № 12</t>
  </si>
  <si>
    <t>2018 год</t>
  </si>
  <si>
    <t>2019 год</t>
  </si>
  <si>
    <t xml:space="preserve">                                                                                                                                   "О бюджете городского поселения "Город Людиново" на 2017 год</t>
  </si>
  <si>
    <t xml:space="preserve">                                                                                                                                                               и на плановый период 2018 и 2019 годов"</t>
  </si>
  <si>
    <t xml:space="preserve">                                                                                                                                                               к решению Городской Думы </t>
  </si>
  <si>
    <t xml:space="preserve">                                                                                                                                                               от 28.12.2016 № 101-р</t>
  </si>
</sst>
</file>

<file path=xl/styles.xml><?xml version="1.0" encoding="utf-8"?>
<styleSheet xmlns="http://schemas.openxmlformats.org/spreadsheetml/2006/main">
  <numFmts count="2">
    <numFmt numFmtId="41" formatCode="_-* #,##0_р_._-;\-* #,##0_р_._-;_-* &quot;-&quot;_р_._-;_-@_-"/>
    <numFmt numFmtId="164" formatCode="_-* #,##0.00_р_._-;\-* #,##0.00_р_._-;_-* &quot;-&quot;_р_._-;_-@_-"/>
  </numFmts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3" fillId="2" borderId="1" xfId="0" applyFont="1" applyFill="1" applyBorder="1" applyAlignment="1">
      <alignment vertical="center" wrapText="1"/>
    </xf>
    <xf numFmtId="41" fontId="2" fillId="2" borderId="1" xfId="0" applyNumberFormat="1" applyFont="1" applyFill="1" applyBorder="1" applyAlignment="1">
      <alignment horizontal="right" vertical="center" wrapText="1"/>
    </xf>
    <xf numFmtId="41" fontId="4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horizontal="left" vertical="center" wrapText="1" indent="1"/>
    </xf>
    <xf numFmtId="0" fontId="4" fillId="0" borderId="1" xfId="0" applyFont="1" applyBorder="1" applyAlignment="1">
      <alignment vertical="center" wrapText="1"/>
    </xf>
    <xf numFmtId="0" fontId="4" fillId="2" borderId="1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5" fillId="3" borderId="1" xfId="0" applyFont="1" applyFill="1" applyBorder="1" applyAlignment="1">
      <alignment horizontal="justify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5" fillId="3" borderId="1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0" fillId="0" borderId="0" xfId="0" applyAlignment="1">
      <alignment horizontal="right"/>
    </xf>
    <xf numFmtId="164" fontId="6" fillId="2" borderId="1" xfId="0" applyNumberFormat="1" applyFont="1" applyFill="1" applyBorder="1" applyAlignment="1">
      <alignment horizontal="right" vertical="center" wrapText="1"/>
    </xf>
    <xf numFmtId="164" fontId="1" fillId="2" borderId="1" xfId="0" applyNumberFormat="1" applyFont="1" applyFill="1" applyBorder="1" applyAlignment="1">
      <alignment horizontal="right" vertical="center" wrapText="1"/>
    </xf>
    <xf numFmtId="0" fontId="2" fillId="2" borderId="4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vertical="center" wrapText="1"/>
    </xf>
    <xf numFmtId="0" fontId="2" fillId="2" borderId="7" xfId="0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right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1"/>
  <sheetViews>
    <sheetView tabSelected="1" workbookViewId="0">
      <selection activeCell="B5" sqref="B5:G5"/>
    </sheetView>
  </sheetViews>
  <sheetFormatPr defaultRowHeight="15"/>
  <cols>
    <col min="1" max="1" width="5.7109375" customWidth="1"/>
    <col min="2" max="2" width="102.140625" customWidth="1"/>
    <col min="3" max="3" width="19.140625" hidden="1" customWidth="1"/>
    <col min="4" max="4" width="15.28515625" hidden="1" customWidth="1"/>
    <col min="5" max="5" width="15.140625" customWidth="1"/>
    <col min="6" max="6" width="17.42578125" hidden="1" customWidth="1"/>
    <col min="7" max="7" width="16.42578125" hidden="1" customWidth="1"/>
    <col min="8" max="8" width="15.85546875" customWidth="1"/>
  </cols>
  <sheetData>
    <row r="1" spans="1:8" ht="14.1" customHeight="1">
      <c r="B1" s="28" t="s">
        <v>36</v>
      </c>
      <c r="C1" s="28"/>
      <c r="D1" s="28"/>
      <c r="E1" s="28"/>
      <c r="F1" s="28"/>
      <c r="G1" s="28"/>
    </row>
    <row r="2" spans="1:8" ht="14.1" customHeight="1">
      <c r="B2" s="28" t="s">
        <v>41</v>
      </c>
      <c r="C2" s="28"/>
      <c r="D2" s="28"/>
      <c r="E2" s="28"/>
      <c r="F2" s="28"/>
      <c r="G2" s="28"/>
    </row>
    <row r="3" spans="1:8" ht="14.1" customHeight="1">
      <c r="B3" s="30" t="s">
        <v>39</v>
      </c>
      <c r="C3" s="30"/>
      <c r="D3" s="30"/>
      <c r="E3" s="30"/>
      <c r="F3" s="30"/>
      <c r="G3" s="30"/>
      <c r="H3" s="30"/>
    </row>
    <row r="4" spans="1:8" ht="14.1" customHeight="1">
      <c r="B4" s="28" t="s">
        <v>40</v>
      </c>
      <c r="C4" s="28"/>
      <c r="D4" s="28"/>
      <c r="E4" s="28"/>
      <c r="F4" s="25"/>
      <c r="G4" s="25"/>
    </row>
    <row r="5" spans="1:8" ht="14.1" customHeight="1">
      <c r="B5" s="28" t="s">
        <v>42</v>
      </c>
      <c r="C5" s="28"/>
      <c r="D5" s="28"/>
      <c r="E5" s="28"/>
      <c r="F5" s="28"/>
      <c r="G5" s="28"/>
    </row>
    <row r="6" spans="1:8" ht="12.75" customHeight="1">
      <c r="B6" s="25"/>
      <c r="C6" s="25"/>
      <c r="D6" s="25"/>
      <c r="E6" s="25"/>
      <c r="F6" s="25"/>
      <c r="G6" s="25"/>
    </row>
    <row r="7" spans="1:8" ht="31.5" customHeight="1">
      <c r="A7" s="29" t="s">
        <v>35</v>
      </c>
      <c r="B7" s="29"/>
      <c r="C7" s="29"/>
      <c r="D7" s="29"/>
      <c r="E7" s="29"/>
      <c r="F7" s="29"/>
      <c r="G7" s="29"/>
    </row>
    <row r="8" spans="1:8" ht="13.5" customHeight="1" thickBot="1">
      <c r="E8" s="27" t="s">
        <v>14</v>
      </c>
      <c r="F8" s="27"/>
      <c r="G8" s="27"/>
      <c r="H8" s="27"/>
    </row>
    <row r="9" spans="1:8" ht="35.25" customHeight="1" thickBot="1">
      <c r="A9" s="14" t="s">
        <v>0</v>
      </c>
      <c r="B9" s="22" t="s">
        <v>1</v>
      </c>
      <c r="C9" s="24" t="s">
        <v>32</v>
      </c>
      <c r="D9" s="20"/>
      <c r="E9" s="26" t="s">
        <v>37</v>
      </c>
      <c r="F9" s="20"/>
      <c r="G9" s="21"/>
      <c r="H9" s="26" t="s">
        <v>38</v>
      </c>
    </row>
    <row r="10" spans="1:8" ht="18" customHeight="1">
      <c r="A10" s="8"/>
      <c r="B10" s="6" t="s">
        <v>2</v>
      </c>
      <c r="C10" s="23">
        <f>C12</f>
        <v>48172602.419999994</v>
      </c>
      <c r="D10" s="18">
        <f>E10-C10</f>
        <v>-41760202.419999994</v>
      </c>
      <c r="E10" s="4">
        <f>E12</f>
        <v>6412400</v>
      </c>
      <c r="F10" s="4">
        <f>F12+F21</f>
        <v>0</v>
      </c>
      <c r="G10" s="4">
        <f>G12+G21</f>
        <v>0</v>
      </c>
      <c r="H10" s="4">
        <f>H12</f>
        <v>6412400</v>
      </c>
    </row>
    <row r="11" spans="1:8" ht="19.5" hidden="1" customHeight="1">
      <c r="A11" s="15"/>
      <c r="B11" s="1" t="s">
        <v>3</v>
      </c>
      <c r="C11" s="5" t="e">
        <f>C16+C18+#REF!+#REF!</f>
        <v>#REF!</v>
      </c>
      <c r="D11" s="19" t="e">
        <f t="shared" ref="D11:D29" si="0">E11-C11</f>
        <v>#REF!</v>
      </c>
      <c r="E11" s="5" t="e">
        <f>E16+E18+#REF!+#REF!</f>
        <v>#REF!</v>
      </c>
      <c r="F11" s="2" t="e">
        <f>F16+#REF!</f>
        <v>#REF!</v>
      </c>
      <c r="G11" s="2" t="e">
        <f>G16+#REF!</f>
        <v>#REF!</v>
      </c>
      <c r="H11" s="5" t="e">
        <f>H16+H18+#REF!+#REF!</f>
        <v>#REF!</v>
      </c>
    </row>
    <row r="12" spans="1:8" ht="36.75" hidden="1" customHeight="1">
      <c r="A12" s="8"/>
      <c r="B12" s="7" t="s">
        <v>8</v>
      </c>
      <c r="C12" s="5">
        <f>C13+C16+C27</f>
        <v>48172602.419999994</v>
      </c>
      <c r="D12" s="19"/>
      <c r="E12" s="5">
        <f>E13+E16+E27</f>
        <v>6412400</v>
      </c>
      <c r="F12" s="5"/>
      <c r="G12" s="5"/>
      <c r="H12" s="5">
        <f>H13+H16+H27</f>
        <v>6412400</v>
      </c>
    </row>
    <row r="13" spans="1:8" ht="19.5" customHeight="1">
      <c r="A13" s="8" t="s">
        <v>7</v>
      </c>
      <c r="B13" s="10" t="s">
        <v>9</v>
      </c>
      <c r="C13" s="4">
        <f>C15</f>
        <v>676000</v>
      </c>
      <c r="D13" s="18"/>
      <c r="E13" s="4">
        <f>E15</f>
        <v>745400</v>
      </c>
      <c r="F13" s="5"/>
      <c r="G13" s="5"/>
      <c r="H13" s="4">
        <f>H15</f>
        <v>745400</v>
      </c>
    </row>
    <row r="14" spans="1:8" ht="18.75" customHeight="1">
      <c r="A14" s="15"/>
      <c r="B14" s="7" t="s">
        <v>10</v>
      </c>
      <c r="C14" s="5"/>
      <c r="D14" s="19"/>
      <c r="E14" s="5"/>
      <c r="F14" s="2"/>
      <c r="G14" s="2"/>
      <c r="H14" s="5"/>
    </row>
    <row r="15" spans="1:8" ht="33" customHeight="1">
      <c r="A15" s="8" t="s">
        <v>15</v>
      </c>
      <c r="B15" s="7" t="s">
        <v>11</v>
      </c>
      <c r="C15" s="5">
        <v>676000</v>
      </c>
      <c r="D15" s="19"/>
      <c r="E15" s="5">
        <v>745400</v>
      </c>
      <c r="F15" s="5"/>
      <c r="G15" s="5"/>
      <c r="H15" s="5">
        <v>745400</v>
      </c>
    </row>
    <row r="16" spans="1:8" ht="26.25" customHeight="1">
      <c r="A16" s="16" t="s">
        <v>20</v>
      </c>
      <c r="B16" s="9" t="s">
        <v>16</v>
      </c>
      <c r="C16" s="4">
        <f>C18+C19+C20+C21+C22+C23+C24+C25</f>
        <v>42496602.419999994</v>
      </c>
      <c r="D16" s="18">
        <f t="shared" si="0"/>
        <v>-36829602.419999994</v>
      </c>
      <c r="E16" s="4">
        <f>E18+E19+E20+E21+E22+E23+E24+E25</f>
        <v>5667000</v>
      </c>
      <c r="F16" s="5"/>
      <c r="G16" s="5"/>
      <c r="H16" s="4">
        <f>H18+H19+H20+H21+H22+H23+H24+H25</f>
        <v>5667000</v>
      </c>
    </row>
    <row r="17" spans="1:8" ht="18.75" customHeight="1">
      <c r="A17" s="16"/>
      <c r="B17" s="7" t="s">
        <v>4</v>
      </c>
      <c r="C17" s="5"/>
      <c r="D17" s="19"/>
      <c r="E17" s="5"/>
      <c r="F17" s="5"/>
      <c r="G17" s="5"/>
      <c r="H17" s="5"/>
    </row>
    <row r="18" spans="1:8" ht="42.75" hidden="1" customHeight="1">
      <c r="A18" s="16" t="s">
        <v>5</v>
      </c>
      <c r="B18" s="11" t="s">
        <v>33</v>
      </c>
      <c r="C18" s="5">
        <v>7929233.6900000004</v>
      </c>
      <c r="D18" s="19">
        <f t="shared" si="0"/>
        <v>-7929233.6900000004</v>
      </c>
      <c r="E18" s="5"/>
      <c r="F18" s="5"/>
      <c r="G18" s="5"/>
      <c r="H18" s="5"/>
    </row>
    <row r="19" spans="1:8" ht="35.25" hidden="1" customHeight="1">
      <c r="A19" s="16" t="s">
        <v>6</v>
      </c>
      <c r="B19" s="11" t="s">
        <v>34</v>
      </c>
      <c r="C19" s="5">
        <v>9810488.6999999993</v>
      </c>
      <c r="D19" s="19">
        <f>E19-C19</f>
        <v>-9810488.6999999993</v>
      </c>
      <c r="E19" s="5"/>
      <c r="F19" s="3"/>
      <c r="G19" s="3"/>
      <c r="H19" s="5"/>
    </row>
    <row r="20" spans="1:8" ht="20.25" hidden="1" customHeight="1">
      <c r="A20" s="16" t="s">
        <v>21</v>
      </c>
      <c r="B20" s="11" t="s">
        <v>17</v>
      </c>
      <c r="C20" s="5">
        <v>1212595</v>
      </c>
      <c r="D20" s="19">
        <f t="shared" si="0"/>
        <v>-1212595</v>
      </c>
      <c r="E20" s="5"/>
      <c r="F20" s="5"/>
      <c r="G20" s="5"/>
      <c r="H20" s="5"/>
    </row>
    <row r="21" spans="1:8" ht="32.25" hidden="1" customHeight="1">
      <c r="A21" s="16" t="s">
        <v>22</v>
      </c>
      <c r="B21" s="11" t="s">
        <v>18</v>
      </c>
      <c r="C21" s="5">
        <v>970823</v>
      </c>
      <c r="D21" s="19">
        <f t="shared" si="0"/>
        <v>-970823</v>
      </c>
      <c r="E21" s="5"/>
      <c r="F21" s="5"/>
      <c r="G21" s="5"/>
      <c r="H21" s="5"/>
    </row>
    <row r="22" spans="1:8" ht="44.25" customHeight="1">
      <c r="A22" s="16" t="s">
        <v>5</v>
      </c>
      <c r="B22" s="11" t="s">
        <v>19</v>
      </c>
      <c r="C22" s="5">
        <v>1000000</v>
      </c>
      <c r="D22" s="19">
        <f t="shared" si="0"/>
        <v>4667000</v>
      </c>
      <c r="E22" s="5">
        <v>5667000</v>
      </c>
      <c r="F22" s="5"/>
      <c r="G22" s="5"/>
      <c r="H22" s="5">
        <v>5667000</v>
      </c>
    </row>
    <row r="23" spans="1:8" ht="33" hidden="1" customHeight="1">
      <c r="A23" s="16" t="s">
        <v>26</v>
      </c>
      <c r="B23" s="11" t="s">
        <v>27</v>
      </c>
      <c r="C23" s="5">
        <v>313464</v>
      </c>
      <c r="D23" s="19">
        <f t="shared" si="0"/>
        <v>-313464</v>
      </c>
      <c r="E23" s="5"/>
      <c r="F23" s="5"/>
      <c r="G23" s="5"/>
    </row>
    <row r="24" spans="1:8" ht="20.25" hidden="1" customHeight="1">
      <c r="A24" s="16" t="s">
        <v>30</v>
      </c>
      <c r="B24" s="11" t="s">
        <v>28</v>
      </c>
      <c r="C24" s="5">
        <v>12410494.41</v>
      </c>
      <c r="D24" s="19">
        <f t="shared" si="0"/>
        <v>-12410494.41</v>
      </c>
      <c r="E24" s="5"/>
      <c r="F24" s="5"/>
      <c r="G24" s="5"/>
    </row>
    <row r="25" spans="1:8" ht="30.75" hidden="1" customHeight="1">
      <c r="A25" s="16" t="s">
        <v>31</v>
      </c>
      <c r="B25" s="11" t="s">
        <v>29</v>
      </c>
      <c r="C25" s="5">
        <v>8849503.6199999992</v>
      </c>
      <c r="D25" s="19">
        <f t="shared" si="0"/>
        <v>-8849503.6199999992</v>
      </c>
      <c r="E25" s="5"/>
      <c r="F25" s="5"/>
      <c r="G25" s="5"/>
    </row>
    <row r="26" spans="1:8" ht="36.75" hidden="1" customHeight="1">
      <c r="A26" s="16"/>
      <c r="B26" s="11"/>
      <c r="C26" s="5"/>
      <c r="D26" s="19"/>
      <c r="E26" s="5"/>
      <c r="F26" s="5"/>
      <c r="G26" s="5"/>
    </row>
    <row r="27" spans="1:8" ht="15" hidden="1" customHeight="1">
      <c r="A27" s="16" t="s">
        <v>24</v>
      </c>
      <c r="B27" s="12" t="s">
        <v>23</v>
      </c>
      <c r="C27" s="4">
        <f>C28+C29</f>
        <v>5000000</v>
      </c>
      <c r="D27" s="18">
        <f t="shared" si="0"/>
        <v>-5000000</v>
      </c>
      <c r="E27" s="4">
        <f>E28+E29</f>
        <v>0</v>
      </c>
      <c r="F27" s="3"/>
      <c r="G27" s="3"/>
    </row>
    <row r="28" spans="1:8" ht="32.25" hidden="1" customHeight="1">
      <c r="A28" s="16" t="s">
        <v>25</v>
      </c>
      <c r="B28" s="13" t="s">
        <v>13</v>
      </c>
      <c r="C28" s="5">
        <v>0</v>
      </c>
      <c r="D28" s="19">
        <f t="shared" si="0"/>
        <v>0</v>
      </c>
      <c r="E28" s="5">
        <v>0</v>
      </c>
      <c r="F28" s="3"/>
      <c r="G28" s="3"/>
    </row>
    <row r="29" spans="1:8" ht="30" hidden="1" customHeight="1">
      <c r="A29" s="16" t="s">
        <v>25</v>
      </c>
      <c r="B29" s="13" t="s">
        <v>12</v>
      </c>
      <c r="C29" s="5">
        <v>5000000</v>
      </c>
      <c r="D29" s="19">
        <f t="shared" si="0"/>
        <v>-5000000</v>
      </c>
      <c r="E29" s="5"/>
      <c r="F29" s="3"/>
      <c r="G29" s="3"/>
    </row>
    <row r="30" spans="1:8" hidden="1">
      <c r="A30" s="17"/>
    </row>
    <row r="31" spans="1:8" hidden="1"/>
  </sheetData>
  <mergeCells count="7">
    <mergeCell ref="E8:H8"/>
    <mergeCell ref="B1:G1"/>
    <mergeCell ref="B2:G2"/>
    <mergeCell ref="B5:G5"/>
    <mergeCell ref="A7:G7"/>
    <mergeCell ref="B4:E4"/>
    <mergeCell ref="B3:H3"/>
  </mergeCells>
  <printOptions horizontalCentered="1"/>
  <pageMargins left="0.19685039370078741" right="0.19685039370078741" top="0.55118110236220474" bottom="0" header="0.31496062992125984" footer="0.31496062992125984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2016-12-23T11:24:07Z</cp:lastPrinted>
  <dcterms:created xsi:type="dcterms:W3CDTF">2015-02-11T06:36:02Z</dcterms:created>
  <dcterms:modified xsi:type="dcterms:W3CDTF">2017-01-09T07:02:06Z</dcterms:modified>
</cp:coreProperties>
</file>