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8" i="1"/>
  <c r="C18"/>
  <c r="C15"/>
  <c r="C14" l="1"/>
  <c r="D27"/>
  <c r="D25"/>
  <c r="E18" l="1"/>
  <c r="D26"/>
  <c r="E28" l="1"/>
  <c r="D28" s="1"/>
  <c r="E15" l="1"/>
  <c r="E14" s="1"/>
  <c r="G14" l="1"/>
  <c r="F14"/>
  <c r="D30" l="1"/>
  <c r="D29"/>
  <c r="D21" l="1"/>
  <c r="D24" l="1"/>
  <c r="D23"/>
  <c r="D22"/>
  <c r="D20"/>
  <c r="D18" l="1"/>
  <c r="D14" l="1"/>
</calcChain>
</file>

<file path=xl/sharedStrings.xml><?xml version="1.0" encoding="utf-8"?>
<sst xmlns="http://schemas.openxmlformats.org/spreadsheetml/2006/main" count="46" uniqueCount="46">
  <si>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</si>
  <si>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</si>
  <si>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</si>
  <si>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</si>
  <si>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</si>
  <si>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</si>
  <si>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</si>
  <si>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</si>
  <si>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</si>
  <si>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</si>
  <si>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</si>
  <si>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</si>
  <si>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</si>
  <si>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</si>
  <si>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</si>
  <si>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</si>
  <si>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</si>
  <si>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</si>
  <si>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</si>
  <si>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</si>
  <si>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</si>
  <si>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</si>
  <si>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</si>
  <si>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2.8.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</si>
  <si>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</si>
  <si>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2018 год  </t>
  </si>
  <si>
    <t>2018 год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</si>
  <si>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</si>
  <si>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>Прочие субсидии бюджетам  поселений на обеспечение финансовой устойчивости муниципальных образований Калужской области</t>
  </si>
  <si>
    <t>3.2.</t>
  </si>
  <si>
    <t>Уточненный план на 2018 год</t>
  </si>
  <si>
    <t>Субсидии бюджетам городских поселений  на реализацию мероприятий направленных на энергосбережение и повышение энергоэффективности в Калужской области</t>
  </si>
  <si>
    <t>Субсидии бюджетам городских поселений на поддержку программ по формированию современной городской среды</t>
  </si>
  <si>
    <t>2.5.</t>
  </si>
  <si>
    <t>2.6.</t>
  </si>
  <si>
    <t>Субсидии бюджетам городских поселений на реализацию мероприятий по обеспечению жильем молодых семей</t>
  </si>
  <si>
    <t>2.7.</t>
  </si>
  <si>
    <t xml:space="preserve">                                                                                            "О внесении изменений в решение Городской Думы </t>
  </si>
  <si>
    <t xml:space="preserve">                                                       к решению Городской Думы </t>
  </si>
  <si>
    <t xml:space="preserve">                                   Приложение № 6</t>
  </si>
  <si>
    <t xml:space="preserve">                                                            от 26 декабря 2017 года № 68-р </t>
  </si>
  <si>
    <t xml:space="preserve">                                                               "О бюджете городского поселения</t>
  </si>
  <si>
    <t xml:space="preserve">                                                                        и на плановый период 2019 и 2020 годов"</t>
  </si>
  <si>
    <t xml:space="preserve">                                                       "Город Людиново" на 2018 год</t>
  </si>
  <si>
    <t xml:space="preserve">                                                                          городского поселения "Город Людиново"</t>
  </si>
  <si>
    <t xml:space="preserve">                                                                  от 31.08.2018 № 24-р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</si>
</sst>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B9" sqref="B9:E9"/>
    </sheetView>
  </sheetViews>
  <sheetFormatPr defaultRowHeight="15"/>
  <cols>
    <col min="1" max="1" width="7" customWidth="1"/>
    <col min="2" max="2" width="86.28515625" customWidth="1"/>
    <col min="3" max="3" width="18.7109375" hidden="1" customWidth="1"/>
    <col min="4" max="4" width="16.85546875" hidden="1" customWidth="1"/>
    <col min="5" max="5" width="21.42578125" customWidth="1"/>
    <col min="6" max="6" width="17.42578125" hidden="1" customWidth="1"/>
    <col min="7" max="7" width="16.42578125" hidden="1" customWidth="1"/>
  </cols>
  <sheetData>
    <row r="1" spans="1:8">
      <c r="B1" s="25" t="s">
        <v>39</v>
      </c>
      <c r="C1" s="25"/>
      <c r="D1" s="25"/>
      <c r="E1" s="25"/>
    </row>
    <row r="2" spans="1:8">
      <c r="B2" s="25" t="s">
        <v>38</v>
      </c>
      <c r="C2" s="25"/>
      <c r="D2" s="25"/>
      <c r="E2" s="25"/>
    </row>
    <row r="3" spans="1:8">
      <c r="B3" s="25" t="s">
        <v>37</v>
      </c>
      <c r="C3" s="25"/>
      <c r="D3" s="25"/>
      <c r="E3" s="25"/>
    </row>
    <row r="4" spans="1:8">
      <c r="B4" s="25" t="s">
        <v>44</v>
      </c>
      <c r="C4" s="25"/>
      <c r="D4" s="25"/>
      <c r="E4" s="25"/>
    </row>
    <row r="5" spans="1:8">
      <c r="B5" s="25" t="s">
        <v>40</v>
      </c>
      <c r="C5" s="25"/>
      <c r="D5" s="25"/>
      <c r="E5" s="25"/>
    </row>
    <row r="6" spans="1:8">
      <c r="B6" s="25" t="s">
        <v>41</v>
      </c>
      <c r="C6" s="25"/>
      <c r="D6" s="25"/>
      <c r="E6" s="25"/>
    </row>
    <row r="7" spans="1:8">
      <c r="B7" s="25" t="s">
        <v>43</v>
      </c>
      <c r="C7" s="25"/>
      <c r="D7" s="25"/>
      <c r="E7" s="25"/>
    </row>
    <row r="8" spans="1:8">
      <c r="B8" s="25" t="s">
        <v>42</v>
      </c>
      <c r="C8" s="25"/>
      <c r="D8" s="25"/>
      <c r="E8" s="25"/>
    </row>
    <row r="9" spans="1:8">
      <c r="B9" s="25" t="s">
        <v>45</v>
      </c>
      <c r="C9" s="25"/>
      <c r="D9" s="25"/>
      <c r="E9" s="25"/>
    </row>
    <row r="11" spans="1:8" ht="38.25" customHeight="1">
      <c r="A11" s="26" t="s">
        <v>25</v>
      </c>
      <c r="B11" s="26"/>
      <c r="C11" s="26"/>
      <c r="D11" s="26"/>
      <c r="E11" s="26"/>
      <c r="F11" s="26"/>
      <c r="G11" s="26"/>
    </row>
    <row r="12" spans="1:8" ht="13.5" customHeight="1">
      <c r="E12" s="24" t="s">
        <v>12</v>
      </c>
      <c r="F12" s="1"/>
      <c r="G12" s="1"/>
    </row>
    <row r="13" spans="1:8" ht="51" customHeight="1">
      <c r="A13" s="15" t="s">
        <v>0</v>
      </c>
      <c r="B13" s="21" t="s">
        <v>1</v>
      </c>
      <c r="C13" s="23" t="s">
        <v>26</v>
      </c>
      <c r="D13" s="19"/>
      <c r="E13" s="23" t="s">
        <v>30</v>
      </c>
      <c r="F13" s="19"/>
      <c r="G13" s="20"/>
      <c r="H13" s="9"/>
    </row>
    <row r="14" spans="1:8" ht="18" customHeight="1">
      <c r="A14" s="8"/>
      <c r="B14" s="13" t="s">
        <v>2</v>
      </c>
      <c r="C14" s="22">
        <f>C15+C18+C28</f>
        <v>217632388.00000003</v>
      </c>
      <c r="D14" s="5">
        <f>E14-C14</f>
        <v>21569000</v>
      </c>
      <c r="E14" s="22">
        <f>E15+E18+E28</f>
        <v>239201388.00000003</v>
      </c>
      <c r="F14" s="4" t="e">
        <f>#REF!+F23</f>
        <v>#REF!</v>
      </c>
      <c r="G14" s="4" t="e">
        <f>#REF!+G23</f>
        <v>#REF!</v>
      </c>
    </row>
    <row r="15" spans="1:8" ht="31.5" customHeight="1">
      <c r="A15" s="8" t="s">
        <v>6</v>
      </c>
      <c r="B15" s="11" t="s">
        <v>7</v>
      </c>
      <c r="C15" s="5">
        <f>C17</f>
        <v>745400</v>
      </c>
      <c r="D15" s="5"/>
      <c r="E15" s="5">
        <f>E17</f>
        <v>745400</v>
      </c>
      <c r="F15" s="6"/>
      <c r="G15" s="6"/>
    </row>
    <row r="16" spans="1:8" ht="14.25" customHeight="1">
      <c r="A16" s="16"/>
      <c r="B16" s="7" t="s">
        <v>8</v>
      </c>
      <c r="C16" s="6"/>
      <c r="D16" s="6"/>
      <c r="E16" s="6"/>
      <c r="F16" s="2"/>
      <c r="G16" s="2"/>
    </row>
    <row r="17" spans="1:7" ht="21" customHeight="1">
      <c r="A17" s="8" t="s">
        <v>13</v>
      </c>
      <c r="B17" s="7" t="s">
        <v>9</v>
      </c>
      <c r="C17" s="6">
        <v>745400</v>
      </c>
      <c r="D17" s="6"/>
      <c r="E17" s="6">
        <v>745400</v>
      </c>
      <c r="F17" s="6"/>
      <c r="G17" s="6"/>
    </row>
    <row r="18" spans="1:7" ht="28.5" customHeight="1">
      <c r="A18" s="17" t="s">
        <v>16</v>
      </c>
      <c r="B18" s="10" t="s">
        <v>14</v>
      </c>
      <c r="C18" s="5">
        <f>C20+C21+C22+C23+C24+C25+C26+C27</f>
        <v>184886988.00000003</v>
      </c>
      <c r="D18" s="5">
        <f t="shared" ref="D18:D30" si="0">E18-C18</f>
        <v>9569000</v>
      </c>
      <c r="E18" s="5">
        <f>E20+E21+E22+E23+E24+E25+E26+E27</f>
        <v>194455988.00000003</v>
      </c>
      <c r="F18" s="6"/>
      <c r="G18" s="6"/>
    </row>
    <row r="19" spans="1:7" ht="16.5" customHeight="1">
      <c r="A19" s="17"/>
      <c r="B19" s="7" t="s">
        <v>3</v>
      </c>
      <c r="C19" s="6"/>
      <c r="D19" s="6"/>
      <c r="E19" s="6"/>
      <c r="F19" s="6"/>
      <c r="G19" s="6"/>
    </row>
    <row r="20" spans="1:7" ht="32.25" customHeight="1">
      <c r="A20" s="17" t="s">
        <v>4</v>
      </c>
      <c r="B20" s="12" t="s">
        <v>28</v>
      </c>
      <c r="C20" s="6">
        <v>91920616.450000003</v>
      </c>
      <c r="D20" s="6">
        <f t="shared" si="0"/>
        <v>6856000</v>
      </c>
      <c r="E20" s="6">
        <v>98776616.450000003</v>
      </c>
      <c r="F20" s="6"/>
      <c r="G20" s="6"/>
    </row>
    <row r="21" spans="1:7" ht="40.5" customHeight="1">
      <c r="A21" s="17" t="s">
        <v>5</v>
      </c>
      <c r="B21" s="12" t="s">
        <v>24</v>
      </c>
      <c r="C21" s="6">
        <v>14285344.34</v>
      </c>
      <c r="D21" s="6">
        <f>E21-C21</f>
        <v>0</v>
      </c>
      <c r="E21" s="6">
        <v>14285344.34</v>
      </c>
      <c r="F21" s="3"/>
      <c r="G21" s="3"/>
    </row>
    <row r="22" spans="1:7" ht="40.5" customHeight="1">
      <c r="A22" s="17" t="s">
        <v>17</v>
      </c>
      <c r="B22" s="12" t="s">
        <v>31</v>
      </c>
      <c r="C22" s="6">
        <v>28291500</v>
      </c>
      <c r="D22" s="6">
        <f t="shared" si="0"/>
        <v>0</v>
      </c>
      <c r="E22" s="6">
        <v>28291500</v>
      </c>
      <c r="F22" s="6"/>
      <c r="G22" s="6"/>
    </row>
    <row r="23" spans="1:7" ht="40.5" customHeight="1">
      <c r="A23" s="17" t="s">
        <v>18</v>
      </c>
      <c r="B23" s="12" t="s">
        <v>35</v>
      </c>
      <c r="C23" s="6"/>
      <c r="D23" s="6">
        <f t="shared" si="0"/>
        <v>2513000</v>
      </c>
      <c r="E23" s="6">
        <v>2513000</v>
      </c>
      <c r="F23" s="6"/>
      <c r="G23" s="6"/>
    </row>
    <row r="24" spans="1:7" ht="40.5" customHeight="1">
      <c r="A24" s="17" t="s">
        <v>33</v>
      </c>
      <c r="B24" s="12" t="s">
        <v>15</v>
      </c>
      <c r="C24" s="6">
        <v>6608000</v>
      </c>
      <c r="D24" s="6">
        <f t="shared" si="0"/>
        <v>200000</v>
      </c>
      <c r="E24" s="6">
        <v>6808000</v>
      </c>
      <c r="F24" s="6"/>
      <c r="G24" s="6"/>
    </row>
    <row r="25" spans="1:7" ht="40.5" customHeight="1">
      <c r="A25" s="17" t="s">
        <v>34</v>
      </c>
      <c r="B25" s="12" t="s">
        <v>27</v>
      </c>
      <c r="C25" s="6">
        <v>20000000</v>
      </c>
      <c r="D25" s="6">
        <f t="shared" si="0"/>
        <v>0</v>
      </c>
      <c r="E25" s="6">
        <v>20000000</v>
      </c>
      <c r="F25" s="6"/>
      <c r="G25" s="6"/>
    </row>
    <row r="26" spans="1:7" ht="40.5" customHeight="1">
      <c r="A26" s="17" t="s">
        <v>36</v>
      </c>
      <c r="B26" s="12" t="s">
        <v>32</v>
      </c>
      <c r="C26" s="6">
        <v>23781527.210000001</v>
      </c>
      <c r="D26" s="6">
        <f t="shared" si="0"/>
        <v>0</v>
      </c>
      <c r="E26" s="6">
        <v>23781527.210000001</v>
      </c>
      <c r="F26" s="6"/>
      <c r="G26" s="6"/>
    </row>
    <row r="27" spans="1:7" ht="49.5" hidden="1" customHeight="1">
      <c r="A27" s="17" t="s">
        <v>23</v>
      </c>
      <c r="B27" s="12" t="s">
        <v>22</v>
      </c>
      <c r="C27" s="6"/>
      <c r="D27" s="6">
        <f t="shared" si="0"/>
        <v>0</v>
      </c>
      <c r="E27" s="6"/>
      <c r="F27" s="6"/>
      <c r="G27" s="6"/>
    </row>
    <row r="28" spans="1:7" ht="25.5" customHeight="1">
      <c r="A28" s="17" t="s">
        <v>20</v>
      </c>
      <c r="B28" s="13" t="s">
        <v>19</v>
      </c>
      <c r="C28" s="5">
        <f>C29+C30</f>
        <v>32000000</v>
      </c>
      <c r="D28" s="5">
        <f t="shared" si="0"/>
        <v>12000000</v>
      </c>
      <c r="E28" s="5">
        <f>E29+E30</f>
        <v>44000000</v>
      </c>
      <c r="F28" s="3"/>
      <c r="G28" s="3"/>
    </row>
    <row r="29" spans="1:7" ht="48.75" customHeight="1">
      <c r="A29" s="17" t="s">
        <v>21</v>
      </c>
      <c r="B29" s="14" t="s">
        <v>11</v>
      </c>
      <c r="C29" s="6">
        <v>24000000</v>
      </c>
      <c r="D29" s="6">
        <f t="shared" si="0"/>
        <v>0</v>
      </c>
      <c r="E29" s="6">
        <v>24000000</v>
      </c>
      <c r="F29" s="3"/>
      <c r="G29" s="3"/>
    </row>
    <row r="30" spans="1:7" ht="40.5" customHeight="1">
      <c r="A30" s="17" t="s">
        <v>29</v>
      </c>
      <c r="B30" s="14" t="s">
        <v>10</v>
      </c>
      <c r="C30" s="6">
        <v>8000000</v>
      </c>
      <c r="D30" s="6">
        <f t="shared" si="0"/>
        <v>12000000</v>
      </c>
      <c r="E30" s="6">
        <v>20000000</v>
      </c>
      <c r="F30" s="3"/>
      <c r="G30" s="3"/>
    </row>
    <row r="31" spans="1:7">
      <c r="A31" s="18"/>
    </row>
  </sheetData>
  <mergeCells count="10">
    <mergeCell ref="A11:G11"/>
    <mergeCell ref="B6:E6"/>
    <mergeCell ref="B7:E7"/>
    <mergeCell ref="B8:E8"/>
    <mergeCell ref="B9:E9"/>
    <mergeCell ref="B1:E1"/>
    <mergeCell ref="B2:E2"/>
    <mergeCell ref="B3:E3"/>
    <mergeCell ref="B4:E4"/>
    <mergeCell ref="B5:E5"/>
  </mergeCells>
  <printOptions horizontalCentered="1"/>
  <pageMargins left="0" right="0" top="0.55118110236220474" bottom="0" header="0.31496062992125984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2018-08-30T10:48:35Z</cp:lastPrinted>
  <dcterms:created xsi:type="dcterms:W3CDTF">2015-02-11T06:36:02Z</dcterms:created>
  <dcterms:modified xsi:type="dcterms:W3CDTF">2018-09-05T05:53:19Z</dcterms:modified>
</cp:coreProperties>
</file>