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580"/>
  </bookViews>
  <sheets>
    <sheet name="Лист1" sheetId="1" r:id="rId1"/>
  </sheets>
  <definedNames>
    <definedName name="_xlnm.Print_Titles" localSheetId="0">Лист1!$11:$11</definedName>
    <definedName name="_xlnm.Print_Area" localSheetId="0">Лист1!$A$1:$E$59</definedName>
  </definedNames>
  <calcPr calcId="144525"/>
</workbook>
</file>

<file path=xl/calcChain.xml><?xml version="1.0" encoding="utf-8"?>
<calcChain xmlns="http://schemas.openxmlformats.org/spreadsheetml/2006/main">
  <c r="E17" i="1" l="1"/>
  <c r="C55" i="1" l="1"/>
  <c r="C28" i="1"/>
  <c r="C17" i="1"/>
  <c r="C15" i="1"/>
  <c r="C14" i="1" l="1"/>
  <c r="C13" i="1" s="1"/>
  <c r="E28" i="1" l="1"/>
  <c r="D54" i="1"/>
  <c r="E15" i="1"/>
  <c r="D61" i="1" l="1"/>
  <c r="D60" i="1"/>
  <c r="E55" i="1"/>
  <c r="E14" i="1" s="1"/>
  <c r="D26" i="1"/>
  <c r="D25" i="1"/>
  <c r="D24" i="1" l="1"/>
  <c r="D56" i="1" l="1"/>
  <c r="D59" i="1" l="1"/>
  <c r="D58" i="1"/>
  <c r="D57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3" i="1"/>
  <c r="D22" i="1"/>
  <c r="D21" i="1"/>
  <c r="D20" i="1"/>
  <c r="D19" i="1"/>
  <c r="D18" i="1"/>
  <c r="D55" i="1"/>
  <c r="E13" i="1" l="1"/>
  <c r="D28" i="1"/>
  <c r="D17" i="1" l="1"/>
  <c r="D13" i="1" l="1"/>
  <c r="D14" i="1"/>
</calcChain>
</file>

<file path=xl/sharedStrings.xml><?xml version="1.0" encoding="utf-8"?>
<sst xmlns="http://schemas.openxmlformats.org/spreadsheetml/2006/main" count="110" uniqueCount="108">
  <si>
    <t>№ п/п</t>
  </si>
  <si>
    <t>Наименование вида межбюджетных трансфертов</t>
  </si>
  <si>
    <t>в том числе:</t>
  </si>
  <si>
    <t>2.1.</t>
  </si>
  <si>
    <t>2.2.</t>
  </si>
  <si>
    <t>1.</t>
  </si>
  <si>
    <t>1.1.</t>
  </si>
  <si>
    <t>(в рублях)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</si>
  <si>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</si>
  <si>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</si>
  <si>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</si>
  <si>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</si>
  <si>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</si>
  <si>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Прочие межбюджетные трансферты, передаваемые бюджетам муниципальных районов, на стимулирование руководителей исполнительно-распорядительных органов муниципальных образований области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</si>
  <si>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</si>
  <si>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</si>
  <si>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</si>
  <si>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3.2.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</si>
  <si>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</si>
  <si>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</si>
  <si>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3.4.</t>
  </si>
  <si>
    <t>3.5.</t>
  </si>
  <si>
    <t>3.6.</t>
  </si>
  <si>
    <t>Межбюджетные трансферты, передаваемые бюджетам мунииципальных районов  на подключение общедоступных библиотек Российской Федерации к сети "Интернет"</t>
  </si>
  <si>
    <t>2018 года</t>
  </si>
  <si>
    <t>2.3.</t>
  </si>
  <si>
    <t>2.4.</t>
  </si>
  <si>
    <t>2.5.</t>
  </si>
  <si>
    <t>2.7.</t>
  </si>
  <si>
    <t>2.8.</t>
  </si>
  <si>
    <t>2.9.</t>
  </si>
  <si>
    <t>3.1.</t>
  </si>
  <si>
    <t>2.6.</t>
  </si>
  <si>
    <t xml:space="preserve">  +,-</t>
  </si>
  <si>
    <t>Уточненные бюджетные назначения на 2018 год</t>
  </si>
  <si>
    <t>Дотации бюджетам бюджетной системы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</si>
  <si>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</si>
  <si>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Прочие субсидии бюджетам муниципальных районов на организацию отдыха и оздоровление детей</t>
  </si>
  <si>
    <t>Прочие субсидии бюджетам муниципальных районов на реализацию мероприятий подпрограммы "Устойчивое развитие сельских территорий Калужской области" в части улучшения жилищных условий граждан, проживающих в сельской местности (в том числе молодых семей и молодых специалистов)</t>
  </si>
  <si>
    <t>Субсидии бюджетам муниципальных районов на мероприятия государственной программы Российской Федерации "Доступная среда" на 2011-2020 годы</t>
  </si>
  <si>
    <t>Прочие субсидии бюджетам муниципальных районов на реализацию мероприятий по присмотру и уходу за детьми</t>
  </si>
  <si>
    <t>Прочие субсидии бюджетам муниципальных районов на оказание государственной поддержки местным бюджетам в целях обеспечения финансовой устойчивости муниципальных образований в 2018 году в рамках ведомственной целевой программы «Совершенствование системы управления общественными финансами Калужской области»</t>
  </si>
  <si>
    <t>2.</t>
  </si>
  <si>
    <t>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</si>
  <si>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</si>
  <si>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</si>
  <si>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</si>
  <si>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</si>
  <si>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</si>
  <si>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</si>
  <si>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</si>
  <si>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</si>
  <si>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</si>
  <si>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</si>
  <si>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</si>
  <si>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</si>
  <si>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</si>
  <si>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</si>
  <si>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</si>
  <si>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бюжетам муниципальных районов на осуществление деятельности по образованию патронатных семей для гражан пожилого возраста и инвалидов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</si>
  <si>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</si>
  <si>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</si>
  <si>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</si>
  <si>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3.3.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</si>
  <si>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</si>
  <si>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</si>
  <si>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</si>
  <si>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</si>
  <si>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</si>
  <si>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</si>
  <si>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</si>
  <si>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</si>
  <si>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</si>
  <si>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</si>
  <si>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3.17.</t>
  </si>
  <si>
    <t>3.19.</t>
  </si>
  <si>
    <t>3.20.</t>
  </si>
  <si>
    <t>3.21.</t>
  </si>
  <si>
    <t>3.22.</t>
  </si>
  <si>
    <t>3.23.</t>
  </si>
  <si>
    <t>3.24.</t>
  </si>
  <si>
    <t>4.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</si>
  <si>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</si>
  <si>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</si>
  <si>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</si>
  <si>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4.1.</t>
  </si>
  <si>
    <t>4.2.</t>
  </si>
  <si>
    <t>4.3.</t>
  </si>
  <si>
    <t>4.4.</t>
  </si>
  <si>
    <t xml:space="preserve">Межбюджетные трансферты, предоставляемые бюджету муниципального района "Город Людиново и Людиновский район" из других бюджетов бюджетной системы Российской Федерации, на 2018 год </t>
  </si>
  <si>
    <t>Прочие субсидии бюджетам муниципальных районов на реализацию мероприятий в области земельных отношений</t>
  </si>
  <si>
    <t>3.</t>
  </si>
  <si>
    <t>3.18.</t>
  </si>
  <si>
    <t xml:space="preserve"> Прочие 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</si>
  <si>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 xml:space="preserve"> Субсидии  бюджетам муниципальных районов на проведение комплексных мероприятий направленных на создание и модернизацию  учреждений культурно-досугового типа в сельской местности</t>
  </si>
  <si>
    <t>Прочие субсидии бюджетам муниципальных районов на капитальный ремонт водопроводных сетей,канализационных сетей, объектов централизованной системы холодного водоснабжения и водоотведения муниципальной собственности</t>
  </si>
  <si>
    <t>Прочие межбюджетные трансферты, передаваемые бюджетам муниципальных районов на денежное вознаграждение для муниципальных образовательных организаций, которые стали победителями областного конкурса «Лучшие образовательные организации Калужской области» в 2018 году</t>
  </si>
  <si>
    <t>4.5.</t>
  </si>
  <si>
    <t>4.6.</t>
  </si>
  <si>
    <t xml:space="preserve">Субсидия бюджетам мунициапльных районов на софинансирование расходных обязательств связанных с обеспечением муниципальных учреждений культуры автотранспортом </t>
  </si>
  <si>
    <t>2.10.</t>
  </si>
  <si>
    <t xml:space="preserve">Приложение № 6                </t>
  </si>
  <si>
    <t>к  решению Людиновского Районного Собрания</t>
  </si>
  <si>
    <t xml:space="preserve">"О внесении изменений в решение ЛРС от 25.12.2017 № 68 </t>
  </si>
  <si>
    <t>"О бюджете муниципального района "Город Людиново</t>
  </si>
  <si>
    <t xml:space="preserve">и Людиновский район» на 2018 год  </t>
  </si>
  <si>
    <t>и  на плановый период 2019 и 2020 годов"</t>
  </si>
  <si>
    <t>от 29.12.2018 № 72_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</si>
</sst>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_-* #,##0.00_р_._-;\-* #,##0.00_р_._-;_-* &quot;-&quot;_р_._-;_-@_-"/>
    <numFmt numFmtId="166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12"/>
      <color theme="1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vertical="center" wrapText="1"/>
    </xf>
    <xf numFmtId="166" fontId="4" fillId="0" borderId="1" xfId="0" applyNumberFormat="1" applyFont="1" applyBorder="1" applyAlignment="1">
      <alignment horizontal="left" vertical="top" wrapText="1"/>
    </xf>
    <xf numFmtId="0" fontId="3" fillId="0" borderId="1" xfId="0" applyFont="1" applyBorder="1"/>
    <xf numFmtId="165" fontId="3" fillId="0" borderId="1" xfId="0" applyNumberFormat="1" applyFont="1" applyBorder="1" applyAlignment="1"/>
    <xf numFmtId="49" fontId="4" fillId="0" borderId="1" xfId="0" applyNumberFormat="1" applyFont="1" applyBorder="1" applyAlignment="1">
      <alignment horizontal="center" vertical="center"/>
    </xf>
    <xf numFmtId="0" fontId="3" fillId="0" borderId="3" xfId="0" applyFont="1" applyBorder="1"/>
    <xf numFmtId="0" fontId="2" fillId="0" borderId="0" xfId="0" applyFont="1"/>
    <xf numFmtId="0" fontId="2" fillId="2" borderId="2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166" fontId="7" fillId="0" borderId="1" xfId="0" applyNumberFormat="1" applyFont="1" applyBorder="1" applyAlignment="1">
      <alignment horizontal="left" vertical="center" wrapText="1"/>
    </xf>
    <xf numFmtId="166" fontId="8" fillId="0" borderId="1" xfId="0" applyNumberFormat="1" applyFont="1" applyBorder="1" applyAlignment="1">
      <alignment horizontal="left" vertical="center" wrapText="1"/>
    </xf>
    <xf numFmtId="166" fontId="7" fillId="0" borderId="4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166" fontId="7" fillId="0" borderId="5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3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0"/>
  <sheetViews>
    <sheetView tabSelected="1" workbookViewId="0">
      <selection activeCell="B7" sqref="B7:E7"/>
    </sheetView>
  </sheetViews>
  <sheetFormatPr defaultRowHeight="15" x14ac:dyDescent="0.25"/>
  <cols>
    <col min="1" max="1" width="5.7109375" customWidth="1"/>
    <col min="2" max="2" width="135.42578125" customWidth="1"/>
    <col min="3" max="3" width="19.85546875" hidden="1" customWidth="1"/>
    <col min="4" max="4" width="16.5703125" hidden="1" customWidth="1"/>
    <col min="5" max="5" width="20" customWidth="1"/>
  </cols>
  <sheetData>
    <row r="1" spans="1:6" s="2" customFormat="1" ht="17.25" customHeight="1" x14ac:dyDescent="0.25">
      <c r="B1" s="42" t="s">
        <v>101</v>
      </c>
      <c r="C1" s="42"/>
      <c r="D1" s="42"/>
      <c r="E1" s="42"/>
    </row>
    <row r="2" spans="1:6" s="2" customFormat="1" ht="17.25" customHeight="1" x14ac:dyDescent="0.25">
      <c r="B2" s="42" t="s">
        <v>102</v>
      </c>
      <c r="C2" s="42"/>
      <c r="D2" s="42"/>
      <c r="E2" s="42"/>
    </row>
    <row r="3" spans="1:6" s="2" customFormat="1" ht="17.25" customHeight="1" x14ac:dyDescent="0.25">
      <c r="B3" s="42" t="s">
        <v>103</v>
      </c>
      <c r="C3" s="42"/>
      <c r="D3" s="42"/>
      <c r="E3" s="42"/>
    </row>
    <row r="4" spans="1:6" s="2" customFormat="1" ht="17.25" customHeight="1" x14ac:dyDescent="0.25">
      <c r="B4" s="42" t="s">
        <v>104</v>
      </c>
      <c r="C4" s="42"/>
      <c r="D4" s="42"/>
      <c r="E4" s="42"/>
    </row>
    <row r="5" spans="1:6" s="2" customFormat="1" ht="17.25" customHeight="1" x14ac:dyDescent="0.25">
      <c r="B5" s="42" t="s">
        <v>105</v>
      </c>
      <c r="C5" s="42"/>
      <c r="D5" s="42"/>
      <c r="E5" s="42"/>
    </row>
    <row r="6" spans="1:6" s="2" customFormat="1" ht="17.25" customHeight="1" x14ac:dyDescent="0.25">
      <c r="B6" s="42" t="s">
        <v>106</v>
      </c>
      <c r="C6" s="42"/>
      <c r="D6" s="42"/>
      <c r="E6" s="42"/>
    </row>
    <row r="7" spans="1:6" s="2" customFormat="1" ht="17.25" customHeight="1" x14ac:dyDescent="0.25">
      <c r="B7" s="41" t="s">
        <v>107</v>
      </c>
      <c r="C7" s="41"/>
      <c r="D7" s="41"/>
      <c r="E7" s="41"/>
    </row>
    <row r="8" spans="1:6" s="2" customFormat="1" ht="10.5" customHeight="1" x14ac:dyDescent="0.25">
      <c r="B8" s="3"/>
      <c r="C8" s="3"/>
      <c r="D8" s="3"/>
      <c r="E8" s="3"/>
    </row>
    <row r="9" spans="1:6" s="2" customFormat="1" ht="36.75" customHeight="1" x14ac:dyDescent="0.25">
      <c r="A9" s="40" t="s">
        <v>89</v>
      </c>
      <c r="B9" s="40"/>
      <c r="C9" s="40"/>
      <c r="D9" s="40"/>
      <c r="E9" s="40"/>
    </row>
    <row r="10" spans="1:6" s="2" customFormat="1" ht="15.75" x14ac:dyDescent="0.25">
      <c r="C10" s="4" t="s">
        <v>7</v>
      </c>
      <c r="D10" s="3"/>
      <c r="E10" s="5" t="s">
        <v>7</v>
      </c>
    </row>
    <row r="11" spans="1:6" s="2" customFormat="1" ht="66.75" customHeight="1" x14ac:dyDescent="0.25">
      <c r="A11" s="30" t="s">
        <v>0</v>
      </c>
      <c r="B11" s="30" t="s">
        <v>1</v>
      </c>
      <c r="C11" s="31" t="s">
        <v>24</v>
      </c>
      <c r="D11" s="32" t="s">
        <v>33</v>
      </c>
      <c r="E11" s="33" t="s">
        <v>34</v>
      </c>
      <c r="F11" s="19"/>
    </row>
    <row r="12" spans="1:6" s="2" customFormat="1" ht="18.75" customHeight="1" x14ac:dyDescent="0.25">
      <c r="A12" s="23">
        <v>1</v>
      </c>
      <c r="B12" s="23">
        <v>2</v>
      </c>
      <c r="C12" s="28"/>
      <c r="D12" s="18"/>
      <c r="E12" s="29">
        <v>3</v>
      </c>
      <c r="F12" s="27"/>
    </row>
    <row r="13" spans="1:6" s="2" customFormat="1" ht="19.5" customHeight="1" x14ac:dyDescent="0.25">
      <c r="A13" s="23"/>
      <c r="B13" s="21" t="s">
        <v>19</v>
      </c>
      <c r="C13" s="24">
        <f>C14</f>
        <v>1092095821.6600001</v>
      </c>
      <c r="D13" s="7">
        <f>E13-C13</f>
        <v>-21443655.640000105</v>
      </c>
      <c r="E13" s="24">
        <f>E14</f>
        <v>1070652166.02</v>
      </c>
    </row>
    <row r="14" spans="1:6" s="2" customFormat="1" ht="19.5" customHeight="1" x14ac:dyDescent="0.25">
      <c r="A14" s="6"/>
      <c r="B14" s="8" t="s">
        <v>18</v>
      </c>
      <c r="C14" s="24">
        <f>C17+C28+C55+C15</f>
        <v>1092095821.6600001</v>
      </c>
      <c r="D14" s="7">
        <f t="shared" ref="D14:D61" si="0">E14-C14</f>
        <v>-21443655.640000105</v>
      </c>
      <c r="E14" s="24">
        <f>E17+E28+E55+E15</f>
        <v>1070652166.02</v>
      </c>
    </row>
    <row r="15" spans="1:6" s="2" customFormat="1" ht="19.5" customHeight="1" x14ac:dyDescent="0.25">
      <c r="A15" s="6" t="s">
        <v>5</v>
      </c>
      <c r="B15" s="8" t="s">
        <v>35</v>
      </c>
      <c r="C15" s="24">
        <f>C16</f>
        <v>79804.22</v>
      </c>
      <c r="D15" s="7"/>
      <c r="E15" s="24">
        <f>E16</f>
        <v>79804.22</v>
      </c>
    </row>
    <row r="16" spans="1:6" s="2" customFormat="1" ht="19.5" customHeight="1" x14ac:dyDescent="0.25">
      <c r="A16" s="13" t="s">
        <v>6</v>
      </c>
      <c r="B16" s="12" t="s">
        <v>36</v>
      </c>
      <c r="C16" s="25">
        <v>79804.22</v>
      </c>
      <c r="D16" s="7"/>
      <c r="E16" s="25">
        <v>79804.22</v>
      </c>
    </row>
    <row r="17" spans="1:5" s="2" customFormat="1" ht="19.5" customHeight="1" x14ac:dyDescent="0.25">
      <c r="A17" s="10" t="s">
        <v>42</v>
      </c>
      <c r="B17" s="8" t="s">
        <v>16</v>
      </c>
      <c r="C17" s="24">
        <f>C18+C19+C20+C21+C22+C23+C24+C25+C26</f>
        <v>111066801.20999999</v>
      </c>
      <c r="D17" s="7">
        <f t="shared" si="0"/>
        <v>-990741.33999998868</v>
      </c>
      <c r="E17" s="24">
        <f>E18+E19+E20+E21+E22+E23+E24+E25+E26+E27</f>
        <v>110076059.87</v>
      </c>
    </row>
    <row r="18" spans="1:5" s="2" customFormat="1" ht="22.5" customHeight="1" x14ac:dyDescent="0.25">
      <c r="A18" s="11" t="s">
        <v>3</v>
      </c>
      <c r="B18" s="9" t="s">
        <v>90</v>
      </c>
      <c r="C18" s="25">
        <v>2274136.5699999998</v>
      </c>
      <c r="D18" s="7">
        <f t="shared" si="0"/>
        <v>-1647741.3399999999</v>
      </c>
      <c r="E18" s="25">
        <v>626395.23</v>
      </c>
    </row>
    <row r="19" spans="1:5" s="2" customFormat="1" ht="47.25" customHeight="1" x14ac:dyDescent="0.25">
      <c r="A19" s="11" t="s">
        <v>4</v>
      </c>
      <c r="B19" s="9" t="s">
        <v>38</v>
      </c>
      <c r="C19" s="25">
        <v>698720</v>
      </c>
      <c r="D19" s="7">
        <f t="shared" si="0"/>
        <v>0</v>
      </c>
      <c r="E19" s="25">
        <v>698720</v>
      </c>
    </row>
    <row r="20" spans="1:5" s="2" customFormat="1" ht="41.25" customHeight="1" x14ac:dyDescent="0.25">
      <c r="A20" s="11" t="s">
        <v>25</v>
      </c>
      <c r="B20" s="36" t="s">
        <v>94</v>
      </c>
      <c r="C20" s="25">
        <v>1621328.76</v>
      </c>
      <c r="D20" s="7">
        <f t="shared" si="0"/>
        <v>0</v>
      </c>
      <c r="E20" s="25">
        <v>1621328.76</v>
      </c>
    </row>
    <row r="21" spans="1:5" s="2" customFormat="1" ht="21" customHeight="1" x14ac:dyDescent="0.25">
      <c r="A21" s="11" t="s">
        <v>26</v>
      </c>
      <c r="B21" s="9" t="s">
        <v>37</v>
      </c>
      <c r="C21" s="25">
        <v>1549768</v>
      </c>
      <c r="D21" s="7">
        <f t="shared" si="0"/>
        <v>0</v>
      </c>
      <c r="E21" s="25">
        <v>1549768</v>
      </c>
    </row>
    <row r="22" spans="1:5" s="2" customFormat="1" ht="35.25" customHeight="1" x14ac:dyDescent="0.25">
      <c r="A22" s="11" t="s">
        <v>27</v>
      </c>
      <c r="B22" s="9" t="s">
        <v>39</v>
      </c>
      <c r="C22" s="25">
        <v>1004040</v>
      </c>
      <c r="D22" s="7">
        <f t="shared" si="0"/>
        <v>0</v>
      </c>
      <c r="E22" s="25">
        <v>1004040</v>
      </c>
    </row>
    <row r="23" spans="1:5" s="2" customFormat="1" ht="21.75" customHeight="1" x14ac:dyDescent="0.25">
      <c r="A23" s="11" t="s">
        <v>32</v>
      </c>
      <c r="B23" s="9" t="s">
        <v>40</v>
      </c>
      <c r="C23" s="25">
        <v>31848659</v>
      </c>
      <c r="D23" s="7">
        <f t="shared" si="0"/>
        <v>0</v>
      </c>
      <c r="E23" s="25">
        <v>31848659</v>
      </c>
    </row>
    <row r="24" spans="1:5" s="2" customFormat="1" ht="50.25" customHeight="1" x14ac:dyDescent="0.25">
      <c r="A24" s="11" t="s">
        <v>28</v>
      </c>
      <c r="B24" s="34" t="s">
        <v>41</v>
      </c>
      <c r="C24" s="25">
        <v>66330133.659999996</v>
      </c>
      <c r="D24" s="7">
        <f t="shared" si="0"/>
        <v>0</v>
      </c>
      <c r="E24" s="25">
        <v>66330133.659999996</v>
      </c>
    </row>
    <row r="25" spans="1:5" s="2" customFormat="1" ht="38.25" customHeight="1" thickBot="1" x14ac:dyDescent="0.3">
      <c r="A25" s="11" t="s">
        <v>29</v>
      </c>
      <c r="B25" s="35" t="s">
        <v>93</v>
      </c>
      <c r="C25" s="25">
        <v>1747815.22</v>
      </c>
      <c r="D25" s="7">
        <f t="shared" si="0"/>
        <v>0</v>
      </c>
      <c r="E25" s="25">
        <v>1747815.22</v>
      </c>
    </row>
    <row r="26" spans="1:5" s="2" customFormat="1" ht="36" customHeight="1" thickBot="1" x14ac:dyDescent="0.3">
      <c r="A26" s="11" t="s">
        <v>30</v>
      </c>
      <c r="B26" s="37" t="s">
        <v>95</v>
      </c>
      <c r="C26" s="25">
        <v>3992200</v>
      </c>
      <c r="D26" s="7">
        <f t="shared" si="0"/>
        <v>0</v>
      </c>
      <c r="E26" s="25">
        <v>3992200</v>
      </c>
    </row>
    <row r="27" spans="1:5" s="2" customFormat="1" ht="36" customHeight="1" x14ac:dyDescent="0.25">
      <c r="A27" s="11" t="s">
        <v>100</v>
      </c>
      <c r="B27" s="39" t="s">
        <v>99</v>
      </c>
      <c r="C27" s="25"/>
      <c r="D27" s="7"/>
      <c r="E27" s="25">
        <v>657000</v>
      </c>
    </row>
    <row r="28" spans="1:5" s="2" customFormat="1" ht="21" customHeight="1" x14ac:dyDescent="0.25">
      <c r="A28" s="6" t="s">
        <v>91</v>
      </c>
      <c r="B28" s="8" t="s">
        <v>15</v>
      </c>
      <c r="C28" s="24">
        <f>C30+C31+C32+C33+C34+C35+C36+C37+C38+C39+C40+C41+C42+C43+C44+C45+C46+C47+C48+C49+C50+C51+C52+C53+C54</f>
        <v>940124209</v>
      </c>
      <c r="D28" s="7">
        <f t="shared" si="0"/>
        <v>-20450367</v>
      </c>
      <c r="E28" s="24">
        <f>E30+E31+E32+E33+E34+E35+E36+E37+E38+E39+E40+E41+E42+E43+E44+E45+E46+E47+E48+E49+E50+E51+E52+E53+E54</f>
        <v>919673842</v>
      </c>
    </row>
    <row r="29" spans="1:5" s="2" customFormat="1" ht="17.25" hidden="1" customHeight="1" x14ac:dyDescent="0.25">
      <c r="A29" s="13"/>
      <c r="B29" s="9" t="s">
        <v>2</v>
      </c>
      <c r="C29" s="25"/>
      <c r="D29" s="7">
        <f t="shared" si="0"/>
        <v>0</v>
      </c>
      <c r="E29" s="25"/>
    </row>
    <row r="30" spans="1:5" s="2" customFormat="1" ht="50.25" customHeight="1" x14ac:dyDescent="0.25">
      <c r="A30" s="11" t="s">
        <v>31</v>
      </c>
      <c r="B30" s="9" t="s">
        <v>46</v>
      </c>
      <c r="C30" s="26">
        <v>38226688</v>
      </c>
      <c r="D30" s="7">
        <f t="shared" si="0"/>
        <v>0</v>
      </c>
      <c r="E30" s="26">
        <v>38226688</v>
      </c>
    </row>
    <row r="31" spans="1:5" s="2" customFormat="1" ht="36" customHeight="1" x14ac:dyDescent="0.25">
      <c r="A31" s="11" t="s">
        <v>17</v>
      </c>
      <c r="B31" s="9" t="s">
        <v>48</v>
      </c>
      <c r="C31" s="26">
        <v>442779</v>
      </c>
      <c r="D31" s="7">
        <f t="shared" si="0"/>
        <v>0</v>
      </c>
      <c r="E31" s="26">
        <v>442779</v>
      </c>
    </row>
    <row r="32" spans="1:5" s="2" customFormat="1" ht="40.5" hidden="1" customHeight="1" x14ac:dyDescent="0.25">
      <c r="A32" s="11" t="s">
        <v>63</v>
      </c>
      <c r="B32" s="9" t="s">
        <v>54</v>
      </c>
      <c r="C32" s="26">
        <v>0</v>
      </c>
      <c r="D32" s="7">
        <f t="shared" si="0"/>
        <v>0</v>
      </c>
      <c r="E32" s="26">
        <v>0</v>
      </c>
    </row>
    <row r="33" spans="1:5" s="2" customFormat="1" ht="54" customHeight="1" x14ac:dyDescent="0.25">
      <c r="A33" s="11" t="s">
        <v>63</v>
      </c>
      <c r="B33" s="9" t="s">
        <v>52</v>
      </c>
      <c r="C33" s="26">
        <v>1890</v>
      </c>
      <c r="D33" s="7">
        <f t="shared" si="0"/>
        <v>0</v>
      </c>
      <c r="E33" s="26">
        <v>1890</v>
      </c>
    </row>
    <row r="34" spans="1:5" s="2" customFormat="1" ht="34.5" customHeight="1" x14ac:dyDescent="0.25">
      <c r="A34" s="11" t="s">
        <v>20</v>
      </c>
      <c r="B34" s="9" t="s">
        <v>45</v>
      </c>
      <c r="C34" s="26">
        <v>829350</v>
      </c>
      <c r="D34" s="7">
        <f t="shared" si="0"/>
        <v>0</v>
      </c>
      <c r="E34" s="26">
        <v>829350</v>
      </c>
    </row>
    <row r="35" spans="1:5" s="2" customFormat="1" ht="24" customHeight="1" x14ac:dyDescent="0.25">
      <c r="A35" s="11" t="s">
        <v>21</v>
      </c>
      <c r="B35" s="9" t="s">
        <v>44</v>
      </c>
      <c r="C35" s="25">
        <v>2214363</v>
      </c>
      <c r="D35" s="7">
        <f t="shared" si="0"/>
        <v>0</v>
      </c>
      <c r="E35" s="25">
        <v>2214363</v>
      </c>
    </row>
    <row r="36" spans="1:5" s="2" customFormat="1" ht="40.5" customHeight="1" x14ac:dyDescent="0.25">
      <c r="A36" s="11" t="s">
        <v>22</v>
      </c>
      <c r="B36" s="9" t="s">
        <v>49</v>
      </c>
      <c r="C36" s="25">
        <v>653083</v>
      </c>
      <c r="D36" s="7">
        <f t="shared" si="0"/>
        <v>0</v>
      </c>
      <c r="E36" s="25">
        <v>653083</v>
      </c>
    </row>
    <row r="37" spans="1:5" s="2" customFormat="1" ht="48.75" customHeight="1" x14ac:dyDescent="0.25">
      <c r="A37" s="11" t="s">
        <v>64</v>
      </c>
      <c r="B37" s="9" t="s">
        <v>47</v>
      </c>
      <c r="C37" s="25">
        <v>3459000</v>
      </c>
      <c r="D37" s="7">
        <f t="shared" si="0"/>
        <v>0</v>
      </c>
      <c r="E37" s="25">
        <v>3459000</v>
      </c>
    </row>
    <row r="38" spans="1:5" s="2" customFormat="1" ht="99" customHeight="1" x14ac:dyDescent="0.25">
      <c r="A38" s="11" t="s">
        <v>65</v>
      </c>
      <c r="B38" s="9" t="s">
        <v>51</v>
      </c>
      <c r="C38" s="25">
        <v>223289078</v>
      </c>
      <c r="D38" s="7">
        <f t="shared" si="0"/>
        <v>7547448</v>
      </c>
      <c r="E38" s="25">
        <v>230836526</v>
      </c>
    </row>
    <row r="39" spans="1:5" s="2" customFormat="1" ht="64.5" customHeight="1" x14ac:dyDescent="0.25">
      <c r="A39" s="11" t="s">
        <v>66</v>
      </c>
      <c r="B39" s="9" t="s">
        <v>50</v>
      </c>
      <c r="C39" s="25">
        <v>113295193</v>
      </c>
      <c r="D39" s="7">
        <f t="shared" si="0"/>
        <v>4966250</v>
      </c>
      <c r="E39" s="25">
        <v>118261443</v>
      </c>
    </row>
    <row r="40" spans="1:5" s="2" customFormat="1" ht="38.25" customHeight="1" x14ac:dyDescent="0.25">
      <c r="A40" s="11" t="s">
        <v>67</v>
      </c>
      <c r="B40" s="9" t="s">
        <v>59</v>
      </c>
      <c r="C40" s="25">
        <v>44087</v>
      </c>
      <c r="D40" s="7">
        <f t="shared" si="0"/>
        <v>0</v>
      </c>
      <c r="E40" s="25">
        <v>44087</v>
      </c>
    </row>
    <row r="41" spans="1:5" s="2" customFormat="1" ht="35.25" customHeight="1" x14ac:dyDescent="0.25">
      <c r="A41" s="11" t="s">
        <v>68</v>
      </c>
      <c r="B41" s="9" t="s">
        <v>56</v>
      </c>
      <c r="C41" s="25">
        <v>401928</v>
      </c>
      <c r="D41" s="7">
        <f t="shared" si="0"/>
        <v>0</v>
      </c>
      <c r="E41" s="25">
        <v>401928</v>
      </c>
    </row>
    <row r="42" spans="1:5" s="2" customFormat="1" ht="32.25" customHeight="1" x14ac:dyDescent="0.25">
      <c r="A42" s="11" t="s">
        <v>69</v>
      </c>
      <c r="B42" s="9" t="s">
        <v>43</v>
      </c>
      <c r="C42" s="25">
        <v>17017330</v>
      </c>
      <c r="D42" s="7">
        <f t="shared" si="0"/>
        <v>0</v>
      </c>
      <c r="E42" s="25">
        <v>17017330</v>
      </c>
    </row>
    <row r="43" spans="1:5" s="2" customFormat="1" ht="36" customHeight="1" x14ac:dyDescent="0.25">
      <c r="A43" s="11" t="s">
        <v>70</v>
      </c>
      <c r="B43" s="9" t="s">
        <v>55</v>
      </c>
      <c r="C43" s="25">
        <v>48652421</v>
      </c>
      <c r="D43" s="7">
        <f t="shared" si="0"/>
        <v>-6350000</v>
      </c>
      <c r="E43" s="25">
        <v>42302421</v>
      </c>
    </row>
    <row r="44" spans="1:5" s="2" customFormat="1" ht="32.25" customHeight="1" x14ac:dyDescent="0.25">
      <c r="A44" s="11" t="s">
        <v>71</v>
      </c>
      <c r="B44" s="9" t="s">
        <v>58</v>
      </c>
      <c r="C44" s="25">
        <v>23940865</v>
      </c>
      <c r="D44" s="7">
        <f t="shared" si="0"/>
        <v>590135</v>
      </c>
      <c r="E44" s="25">
        <v>24531000</v>
      </c>
    </row>
    <row r="45" spans="1:5" s="2" customFormat="1" ht="51" customHeight="1" x14ac:dyDescent="0.25">
      <c r="A45" s="11" t="s">
        <v>72</v>
      </c>
      <c r="B45" s="9" t="s">
        <v>57</v>
      </c>
      <c r="C45" s="25">
        <v>107021805</v>
      </c>
      <c r="D45" s="7">
        <f t="shared" si="0"/>
        <v>-26006805</v>
      </c>
      <c r="E45" s="25">
        <v>81015000</v>
      </c>
    </row>
    <row r="46" spans="1:5" s="2" customFormat="1" ht="44.25" customHeight="1" x14ac:dyDescent="0.25">
      <c r="A46" s="11" t="s">
        <v>73</v>
      </c>
      <c r="B46" s="9" t="s">
        <v>60</v>
      </c>
      <c r="C46" s="25">
        <v>240978217</v>
      </c>
      <c r="D46" s="7">
        <f t="shared" si="0"/>
        <v>0</v>
      </c>
      <c r="E46" s="25">
        <v>240978217</v>
      </c>
    </row>
    <row r="47" spans="1:5" s="2" customFormat="1" ht="33.75" customHeight="1" x14ac:dyDescent="0.25">
      <c r="A47" s="11" t="s">
        <v>74</v>
      </c>
      <c r="B47" s="9" t="s">
        <v>53</v>
      </c>
      <c r="C47" s="25">
        <v>108597</v>
      </c>
      <c r="D47" s="7">
        <f t="shared" si="0"/>
        <v>0</v>
      </c>
      <c r="E47" s="25">
        <v>108597</v>
      </c>
    </row>
    <row r="48" spans="1:5" s="2" customFormat="1" ht="168" customHeight="1" x14ac:dyDescent="0.25">
      <c r="A48" s="11" t="s">
        <v>92</v>
      </c>
      <c r="B48" s="9" t="s">
        <v>61</v>
      </c>
      <c r="C48" s="25">
        <v>20024402</v>
      </c>
      <c r="D48" s="7">
        <f t="shared" si="0"/>
        <v>0</v>
      </c>
      <c r="E48" s="25">
        <v>20024402</v>
      </c>
    </row>
    <row r="49" spans="1:5" s="2" customFormat="1" ht="37.5" customHeight="1" x14ac:dyDescent="0.25">
      <c r="A49" s="11" t="s">
        <v>75</v>
      </c>
      <c r="B49" s="9" t="s">
        <v>9</v>
      </c>
      <c r="C49" s="25">
        <v>1685114</v>
      </c>
      <c r="D49" s="7">
        <f t="shared" si="0"/>
        <v>41095</v>
      </c>
      <c r="E49" s="25">
        <v>1726209</v>
      </c>
    </row>
    <row r="50" spans="1:5" s="2" customFormat="1" ht="20.25" customHeight="1" x14ac:dyDescent="0.25">
      <c r="A50" s="11" t="s">
        <v>76</v>
      </c>
      <c r="B50" s="9" t="s">
        <v>10</v>
      </c>
      <c r="C50" s="25">
        <v>42054143</v>
      </c>
      <c r="D50" s="7">
        <f t="shared" si="0"/>
        <v>0</v>
      </c>
      <c r="E50" s="25">
        <v>42054143</v>
      </c>
    </row>
    <row r="51" spans="1:5" s="2" customFormat="1" ht="39.75" customHeight="1" x14ac:dyDescent="0.25">
      <c r="A51" s="11" t="s">
        <v>77</v>
      </c>
      <c r="B51" s="9" t="s">
        <v>11</v>
      </c>
      <c r="C51" s="25">
        <v>393317</v>
      </c>
      <c r="D51" s="7">
        <f t="shared" si="0"/>
        <v>0</v>
      </c>
      <c r="E51" s="25">
        <v>393317</v>
      </c>
    </row>
    <row r="52" spans="1:5" s="2" customFormat="1" ht="50.25" customHeight="1" x14ac:dyDescent="0.25">
      <c r="A52" s="11" t="s">
        <v>78</v>
      </c>
      <c r="B52" s="9" t="s">
        <v>8</v>
      </c>
      <c r="C52" s="25">
        <v>17443088</v>
      </c>
      <c r="D52" s="7">
        <f t="shared" si="0"/>
        <v>-1238490</v>
      </c>
      <c r="E52" s="25">
        <v>16204598</v>
      </c>
    </row>
    <row r="53" spans="1:5" s="2" customFormat="1" ht="36" customHeight="1" x14ac:dyDescent="0.25">
      <c r="A53" s="11" t="s">
        <v>79</v>
      </c>
      <c r="B53" s="9" t="s">
        <v>12</v>
      </c>
      <c r="C53" s="25">
        <v>37648800</v>
      </c>
      <c r="D53" s="7">
        <f t="shared" si="0"/>
        <v>0</v>
      </c>
      <c r="E53" s="25">
        <v>37648800</v>
      </c>
    </row>
    <row r="54" spans="1:5" s="2" customFormat="1" ht="36" customHeight="1" x14ac:dyDescent="0.25">
      <c r="A54" s="11" t="s">
        <v>80</v>
      </c>
      <c r="B54" s="9" t="s">
        <v>62</v>
      </c>
      <c r="C54" s="25">
        <v>298671</v>
      </c>
      <c r="D54" s="7">
        <f t="shared" si="0"/>
        <v>0</v>
      </c>
      <c r="E54" s="25">
        <v>298671</v>
      </c>
    </row>
    <row r="55" spans="1:5" s="20" customFormat="1" ht="21" customHeight="1" x14ac:dyDescent="0.25">
      <c r="A55" s="10" t="s">
        <v>81</v>
      </c>
      <c r="B55" s="8" t="s">
        <v>14</v>
      </c>
      <c r="C55" s="24">
        <f>C56+C57+C58+C59+C60+C61</f>
        <v>40825007.230000004</v>
      </c>
      <c r="D55" s="7">
        <f>E55-C55</f>
        <v>-2547.3000000044703</v>
      </c>
      <c r="E55" s="24">
        <f>E56+E57+E58+E59+E60+E61</f>
        <v>40822459.93</v>
      </c>
    </row>
    <row r="56" spans="1:5" s="20" customFormat="1" ht="38.25" customHeight="1" x14ac:dyDescent="0.25">
      <c r="A56" s="11" t="s">
        <v>85</v>
      </c>
      <c r="B56" s="9" t="s">
        <v>82</v>
      </c>
      <c r="C56" s="25">
        <v>15434457.23</v>
      </c>
      <c r="D56" s="7">
        <f t="shared" si="0"/>
        <v>-2547.3000000007451</v>
      </c>
      <c r="E56" s="25">
        <v>15431909.93</v>
      </c>
    </row>
    <row r="57" spans="1:5" s="2" customFormat="1" ht="35.25" customHeight="1" x14ac:dyDescent="0.25">
      <c r="A57" s="11" t="s">
        <v>86</v>
      </c>
      <c r="B57" s="22" t="s">
        <v>83</v>
      </c>
      <c r="C57" s="25">
        <v>50000</v>
      </c>
      <c r="D57" s="7">
        <f t="shared" si="0"/>
        <v>0</v>
      </c>
      <c r="E57" s="25">
        <v>50000</v>
      </c>
    </row>
    <row r="58" spans="1:5" s="2" customFormat="1" ht="39" customHeight="1" x14ac:dyDescent="0.25">
      <c r="A58" s="11" t="s">
        <v>87</v>
      </c>
      <c r="B58" s="9" t="s">
        <v>84</v>
      </c>
      <c r="C58" s="25">
        <v>24000000</v>
      </c>
      <c r="D58" s="7">
        <f t="shared" si="0"/>
        <v>0</v>
      </c>
      <c r="E58" s="25">
        <v>24000000</v>
      </c>
    </row>
    <row r="59" spans="1:5" s="2" customFormat="1" ht="33.75" customHeight="1" x14ac:dyDescent="0.25">
      <c r="A59" s="11" t="s">
        <v>88</v>
      </c>
      <c r="B59" s="9" t="s">
        <v>13</v>
      </c>
      <c r="C59" s="25">
        <v>1140550</v>
      </c>
      <c r="D59" s="7">
        <f t="shared" si="0"/>
        <v>0</v>
      </c>
      <c r="E59" s="25">
        <v>1140550</v>
      </c>
    </row>
    <row r="60" spans="1:5" s="2" customFormat="1" ht="53.25" customHeight="1" x14ac:dyDescent="0.25">
      <c r="A60" s="11" t="s">
        <v>97</v>
      </c>
      <c r="B60" s="34" t="s">
        <v>96</v>
      </c>
      <c r="C60" s="14">
        <v>200000</v>
      </c>
      <c r="D60" s="7">
        <f t="shared" si="0"/>
        <v>0</v>
      </c>
      <c r="E60" s="14">
        <v>200000</v>
      </c>
    </row>
    <row r="61" spans="1:5" s="2" customFormat="1" ht="42" hidden="1" customHeight="1" x14ac:dyDescent="0.25">
      <c r="A61" s="38" t="s">
        <v>98</v>
      </c>
      <c r="B61" s="15" t="s">
        <v>23</v>
      </c>
      <c r="C61" s="16">
        <v>0</v>
      </c>
      <c r="D61" s="7">
        <f t="shared" si="0"/>
        <v>0</v>
      </c>
      <c r="E61" s="17"/>
    </row>
    <row r="62" spans="1:5" s="2" customFormat="1" ht="15.75" x14ac:dyDescent="0.25"/>
    <row r="63" spans="1:5" s="2" customFormat="1" ht="15.75" x14ac:dyDescent="0.25"/>
    <row r="64" spans="1:5" s="2" customFormat="1" ht="15.75" x14ac:dyDescent="0.25"/>
    <row r="65" s="2" customFormat="1" ht="15.75" x14ac:dyDescent="0.25"/>
    <row r="66" s="2" customFormat="1" ht="15.75" x14ac:dyDescent="0.25"/>
    <row r="67" s="2" customFormat="1" ht="15.75" x14ac:dyDescent="0.25"/>
    <row r="68" s="2" customFormat="1" ht="15.75" x14ac:dyDescent="0.25"/>
    <row r="69" s="2" customFormat="1" ht="15.75" x14ac:dyDescent="0.25"/>
    <row r="70" s="2" customFormat="1" ht="15.75" x14ac:dyDescent="0.25"/>
    <row r="71" s="2" customFormat="1" ht="15.75" x14ac:dyDescent="0.25"/>
    <row r="72" s="2" customFormat="1" ht="15.75" x14ac:dyDescent="0.25"/>
    <row r="73" s="2" customFormat="1" ht="15.75" x14ac:dyDescent="0.25"/>
    <row r="74" s="2" customFormat="1" ht="15.75" x14ac:dyDescent="0.25"/>
    <row r="75" s="2" customFormat="1" ht="15.75" x14ac:dyDescent="0.25"/>
    <row r="76" s="2" customFormat="1" ht="15.75" x14ac:dyDescent="0.25"/>
    <row r="77" s="2" customFormat="1" ht="15.75" x14ac:dyDescent="0.25"/>
    <row r="78" s="2" customFormat="1" ht="15.75" x14ac:dyDescent="0.25"/>
    <row r="79" s="2" customFormat="1" ht="15.75" x14ac:dyDescent="0.25"/>
    <row r="80" s="2" customFormat="1" ht="15.75" x14ac:dyDescent="0.25"/>
    <row r="81" s="2" customFormat="1" ht="15.75" x14ac:dyDescent="0.25"/>
    <row r="82" s="2" customFormat="1" ht="15.75" x14ac:dyDescent="0.25"/>
    <row r="83" s="2" customFormat="1" ht="15.75" x14ac:dyDescent="0.25"/>
    <row r="84" s="2" customFormat="1" ht="15.75" x14ac:dyDescent="0.25"/>
    <row r="85" s="2" customFormat="1" ht="15.75" x14ac:dyDescent="0.25"/>
    <row r="86" s="2" customFormat="1" ht="15.75" x14ac:dyDescent="0.25"/>
    <row r="87" s="2" customFormat="1" ht="15.75" x14ac:dyDescent="0.25"/>
    <row r="88" s="2" customFormat="1" ht="15.75" x14ac:dyDescent="0.25"/>
    <row r="89" s="2" customFormat="1" ht="15.75" x14ac:dyDescent="0.25"/>
    <row r="90" s="2" customFormat="1" ht="15.75" x14ac:dyDescent="0.25"/>
    <row r="91" s="2" customFormat="1" ht="15.75" x14ac:dyDescent="0.25"/>
    <row r="92" s="2" customFormat="1" ht="15.75" x14ac:dyDescent="0.25"/>
    <row r="93" s="2" customFormat="1" ht="15.75" x14ac:dyDescent="0.25"/>
    <row r="94" s="2" customFormat="1" ht="15.75" x14ac:dyDescent="0.25"/>
    <row r="95" s="2" customFormat="1" ht="15.75" x14ac:dyDescent="0.25"/>
    <row r="96" s="2" customFormat="1" ht="15.75" x14ac:dyDescent="0.25"/>
    <row r="97" s="2" customFormat="1" ht="15.75" x14ac:dyDescent="0.25"/>
    <row r="98" s="2" customFormat="1" ht="15.75" x14ac:dyDescent="0.25"/>
    <row r="99" s="2" customFormat="1" ht="15.75" x14ac:dyDescent="0.25"/>
    <row r="100" s="2" customFormat="1" ht="15.75" x14ac:dyDescent="0.25"/>
    <row r="101" s="2" customFormat="1" ht="15.75" x14ac:dyDescent="0.25"/>
    <row r="102" s="2" customFormat="1" ht="15.75" x14ac:dyDescent="0.25"/>
    <row r="103" s="2" customFormat="1" ht="15.75" x14ac:dyDescent="0.25"/>
    <row r="104" s="2" customFormat="1" ht="15.75" x14ac:dyDescent="0.25"/>
    <row r="105" s="2" customFormat="1" ht="15.75" x14ac:dyDescent="0.25"/>
    <row r="106" s="2" customFormat="1" ht="15.75" x14ac:dyDescent="0.25"/>
    <row r="107" s="2" customFormat="1" ht="15.75" x14ac:dyDescent="0.25"/>
    <row r="108" s="2" customFormat="1" ht="15.75" x14ac:dyDescent="0.25"/>
    <row r="109" s="2" customFormat="1" ht="15.75" x14ac:dyDescent="0.25"/>
    <row r="110" s="2" customFormat="1" ht="15.75" x14ac:dyDescent="0.25"/>
    <row r="111" s="2" customFormat="1" ht="15.75" x14ac:dyDescent="0.25"/>
    <row r="112" s="2" customFormat="1" ht="15.75" x14ac:dyDescent="0.25"/>
    <row r="113" s="2" customFormat="1" ht="15.75" x14ac:dyDescent="0.25"/>
    <row r="114" s="2" customFormat="1" ht="15.75" x14ac:dyDescent="0.25"/>
    <row r="115" s="2" customFormat="1" ht="15.75" x14ac:dyDescent="0.25"/>
    <row r="116" s="2" customFormat="1" ht="15.75" x14ac:dyDescent="0.25"/>
    <row r="117" s="2" customFormat="1" ht="15.75" x14ac:dyDescent="0.25"/>
    <row r="118" s="2" customFormat="1" ht="15.75" x14ac:dyDescent="0.25"/>
    <row r="119" s="2" customFormat="1" ht="15.75" x14ac:dyDescent="0.25"/>
    <row r="120" s="2" customFormat="1" ht="15.75" x14ac:dyDescent="0.25"/>
    <row r="121" s="2" customFormat="1" ht="15.75" x14ac:dyDescent="0.25"/>
    <row r="122" s="2" customFormat="1" ht="15.75" x14ac:dyDescent="0.25"/>
    <row r="123" s="2" customFormat="1" ht="15.75" x14ac:dyDescent="0.25"/>
    <row r="124" s="2" customFormat="1" ht="15.75" x14ac:dyDescent="0.25"/>
    <row r="125" s="2" customFormat="1" ht="15.75" x14ac:dyDescent="0.25"/>
    <row r="126" s="2" customFormat="1" ht="15.75" x14ac:dyDescent="0.25"/>
    <row r="127" s="2" customFormat="1" ht="15.75" x14ac:dyDescent="0.25"/>
    <row r="128" s="2" customFormat="1" ht="15.75" x14ac:dyDescent="0.25"/>
    <row r="129" s="2" customFormat="1" ht="15.75" x14ac:dyDescent="0.25"/>
    <row r="130" s="2" customFormat="1" ht="15.75" x14ac:dyDescent="0.25"/>
    <row r="131" s="2" customFormat="1" ht="15.75" x14ac:dyDescent="0.25"/>
    <row r="132" s="2" customFormat="1" ht="15.75" x14ac:dyDescent="0.25"/>
    <row r="133" s="2" customFormat="1" ht="15.75" x14ac:dyDescent="0.25"/>
    <row r="134" s="2" customFormat="1" ht="15.75" x14ac:dyDescent="0.25"/>
    <row r="135" s="2" customFormat="1" ht="15.75" x14ac:dyDescent="0.25"/>
    <row r="136" s="2" customFormat="1" ht="15.75" x14ac:dyDescent="0.25"/>
    <row r="137" s="2" customFormat="1" ht="15.75" x14ac:dyDescent="0.25"/>
    <row r="138" s="2" customFormat="1" ht="15.75" x14ac:dyDescent="0.25"/>
    <row r="139" s="2" customFormat="1" ht="15.75" x14ac:dyDescent="0.25"/>
    <row r="140" s="2" customFormat="1" ht="15.75" x14ac:dyDescent="0.25"/>
    <row r="141" s="2" customFormat="1" ht="15.75" x14ac:dyDescent="0.25"/>
    <row r="142" s="2" customFormat="1" ht="15.75" x14ac:dyDescent="0.25"/>
    <row r="143" s="2" customFormat="1" ht="15.75" x14ac:dyDescent="0.25"/>
    <row r="144" s="2" customFormat="1" ht="15.75" x14ac:dyDescent="0.25"/>
    <row r="145" s="2" customFormat="1" ht="15.75" x14ac:dyDescent="0.25"/>
    <row r="146" s="2" customFormat="1" ht="15.75" x14ac:dyDescent="0.25"/>
    <row r="147" s="2" customFormat="1" ht="15.75" x14ac:dyDescent="0.25"/>
    <row r="148" s="2" customFormat="1" ht="15.75" x14ac:dyDescent="0.25"/>
    <row r="149" s="2" customFormat="1" ht="15.75" x14ac:dyDescent="0.25"/>
    <row r="150" s="2" customFormat="1" ht="15.75" x14ac:dyDescent="0.25"/>
    <row r="151" s="2" customFormat="1" ht="15.75" x14ac:dyDescent="0.25"/>
    <row r="152" s="2" customFormat="1" ht="15.75" x14ac:dyDescent="0.25"/>
    <row r="153" s="2" customFormat="1" ht="15.75" x14ac:dyDescent="0.25"/>
    <row r="154" s="2" customFormat="1" ht="15.75" x14ac:dyDescent="0.25"/>
    <row r="155" s="2" customFormat="1" ht="15.75" x14ac:dyDescent="0.25"/>
    <row r="156" s="2" customFormat="1" ht="15.75" x14ac:dyDescent="0.25"/>
    <row r="157" s="2" customFormat="1" ht="15.75" x14ac:dyDescent="0.25"/>
    <row r="158" s="2" customFormat="1" ht="15.75" x14ac:dyDescent="0.25"/>
    <row r="159" s="2" customFormat="1" ht="15.75" x14ac:dyDescent="0.25"/>
    <row r="160" s="2" customFormat="1" ht="15.75" x14ac:dyDescent="0.25"/>
    <row r="161" s="2" customFormat="1" ht="15.75" x14ac:dyDescent="0.25"/>
    <row r="162" s="2" customFormat="1" ht="15.75" x14ac:dyDescent="0.25"/>
    <row r="163" s="2" customFormat="1" ht="15.75" x14ac:dyDescent="0.25"/>
    <row r="164" s="2" customFormat="1" ht="15.75" x14ac:dyDescent="0.25"/>
    <row r="165" s="2" customFormat="1" ht="15.75" x14ac:dyDescent="0.25"/>
    <row r="166" s="2" customFormat="1" ht="15.75" x14ac:dyDescent="0.25"/>
    <row r="167" s="2" customFormat="1" ht="15.75" x14ac:dyDescent="0.25"/>
    <row r="168" s="2" customFormat="1" ht="15.75" x14ac:dyDescent="0.25"/>
    <row r="169" s="2" customFormat="1" ht="15.75" x14ac:dyDescent="0.25"/>
    <row r="170" s="2" customFormat="1" ht="15.75" x14ac:dyDescent="0.25"/>
    <row r="171" s="2" customFormat="1" ht="15.75" x14ac:dyDescent="0.25"/>
    <row r="172" s="2" customFormat="1" ht="15.75" x14ac:dyDescent="0.25"/>
    <row r="173" s="2" customFormat="1" ht="15.75" x14ac:dyDescent="0.25"/>
    <row r="174" s="2" customFormat="1" ht="15.75" x14ac:dyDescent="0.25"/>
    <row r="175" s="2" customFormat="1" ht="15.75" x14ac:dyDescent="0.25"/>
    <row r="176" s="2" customFormat="1" ht="15.75" x14ac:dyDescent="0.25"/>
    <row r="177" spans="1:5" s="2" customFormat="1" ht="15.75" x14ac:dyDescent="0.25"/>
    <row r="178" spans="1:5" s="2" customFormat="1" ht="15.75" x14ac:dyDescent="0.25"/>
    <row r="179" spans="1:5" s="2" customFormat="1" ht="15.75" x14ac:dyDescent="0.25"/>
    <row r="180" spans="1:5" s="2" customFormat="1" ht="15.75" x14ac:dyDescent="0.25"/>
    <row r="181" spans="1:5" s="2" customFormat="1" ht="15.75" x14ac:dyDescent="0.25"/>
    <row r="182" spans="1:5" s="2" customFormat="1" ht="15.75" x14ac:dyDescent="0.25"/>
    <row r="183" spans="1:5" s="2" customFormat="1" ht="15.75" x14ac:dyDescent="0.25"/>
    <row r="184" spans="1:5" s="2" customFormat="1" ht="15.75" x14ac:dyDescent="0.25"/>
    <row r="185" spans="1:5" x14ac:dyDescent="0.25">
      <c r="A185" s="1"/>
      <c r="B185" s="1"/>
      <c r="C185" s="1"/>
      <c r="D185" s="1"/>
      <c r="E185" s="1"/>
    </row>
    <row r="186" spans="1:5" x14ac:dyDescent="0.25">
      <c r="A186" s="1"/>
      <c r="B186" s="1"/>
      <c r="C186" s="1"/>
      <c r="D186" s="1"/>
      <c r="E186" s="1"/>
    </row>
    <row r="187" spans="1:5" x14ac:dyDescent="0.25">
      <c r="A187" s="1"/>
      <c r="B187" s="1"/>
      <c r="C187" s="1"/>
      <c r="D187" s="1"/>
      <c r="E187" s="1"/>
    </row>
    <row r="188" spans="1:5" x14ac:dyDescent="0.25">
      <c r="A188" s="1"/>
      <c r="B188" s="1"/>
      <c r="C188" s="1"/>
      <c r="D188" s="1"/>
      <c r="E188" s="1"/>
    </row>
    <row r="189" spans="1:5" x14ac:dyDescent="0.25">
      <c r="A189" s="1"/>
      <c r="B189" s="1"/>
      <c r="C189" s="1"/>
      <c r="D189" s="1"/>
      <c r="E189" s="1"/>
    </row>
    <row r="190" spans="1:5" x14ac:dyDescent="0.25">
      <c r="A190" s="1"/>
      <c r="B190" s="1"/>
      <c r="C190" s="1"/>
      <c r="D190" s="1"/>
      <c r="E190" s="1"/>
    </row>
    <row r="191" spans="1:5" x14ac:dyDescent="0.25">
      <c r="A191" s="1"/>
      <c r="B191" s="1"/>
      <c r="C191" s="1"/>
      <c r="D191" s="1"/>
      <c r="E191" s="1"/>
    </row>
    <row r="192" spans="1:5" x14ac:dyDescent="0.25">
      <c r="A192" s="1"/>
      <c r="B192" s="1"/>
      <c r="C192" s="1"/>
      <c r="D192" s="1"/>
      <c r="E192" s="1"/>
    </row>
    <row r="193" spans="1:5" x14ac:dyDescent="0.25">
      <c r="A193" s="1"/>
      <c r="B193" s="1"/>
      <c r="C193" s="1"/>
      <c r="D193" s="1"/>
      <c r="E193" s="1"/>
    </row>
    <row r="194" spans="1:5" x14ac:dyDescent="0.25">
      <c r="A194" s="1"/>
      <c r="B194" s="1"/>
      <c r="C194" s="1"/>
      <c r="D194" s="1"/>
      <c r="E194" s="1"/>
    </row>
    <row r="195" spans="1:5" x14ac:dyDescent="0.25">
      <c r="A195" s="1"/>
      <c r="B195" s="1"/>
      <c r="C195" s="1"/>
      <c r="D195" s="1"/>
      <c r="E195" s="1"/>
    </row>
    <row r="196" spans="1:5" x14ac:dyDescent="0.25">
      <c r="A196" s="1"/>
      <c r="B196" s="1"/>
      <c r="C196" s="1"/>
      <c r="D196" s="1"/>
      <c r="E196" s="1"/>
    </row>
    <row r="197" spans="1:5" x14ac:dyDescent="0.25">
      <c r="A197" s="1"/>
      <c r="B197" s="1"/>
      <c r="C197" s="1"/>
      <c r="D197" s="1"/>
      <c r="E197" s="1"/>
    </row>
    <row r="198" spans="1:5" x14ac:dyDescent="0.25">
      <c r="A198" s="1"/>
      <c r="B198" s="1"/>
      <c r="C198" s="1"/>
      <c r="D198" s="1"/>
      <c r="E198" s="1"/>
    </row>
    <row r="199" spans="1:5" x14ac:dyDescent="0.25">
      <c r="A199" s="1"/>
      <c r="B199" s="1"/>
      <c r="C199" s="1"/>
      <c r="D199" s="1"/>
      <c r="E199" s="1"/>
    </row>
    <row r="200" spans="1:5" x14ac:dyDescent="0.25">
      <c r="A200" s="1"/>
      <c r="B200" s="1"/>
      <c r="C200" s="1"/>
      <c r="D200" s="1"/>
      <c r="E200" s="1"/>
    </row>
    <row r="201" spans="1:5" x14ac:dyDescent="0.25">
      <c r="A201" s="1"/>
      <c r="B201" s="1"/>
      <c r="C201" s="1"/>
      <c r="D201" s="1"/>
      <c r="E201" s="1"/>
    </row>
    <row r="202" spans="1:5" x14ac:dyDescent="0.25">
      <c r="A202" s="1"/>
      <c r="B202" s="1"/>
      <c r="C202" s="1"/>
      <c r="D202" s="1"/>
      <c r="E202" s="1"/>
    </row>
    <row r="203" spans="1:5" x14ac:dyDescent="0.25">
      <c r="A203" s="1"/>
      <c r="B203" s="1"/>
      <c r="C203" s="1"/>
      <c r="D203" s="1"/>
      <c r="E203" s="1"/>
    </row>
    <row r="204" spans="1:5" x14ac:dyDescent="0.25">
      <c r="A204" s="1"/>
      <c r="B204" s="1"/>
      <c r="C204" s="1"/>
      <c r="D204" s="1"/>
      <c r="E204" s="1"/>
    </row>
    <row r="205" spans="1:5" x14ac:dyDescent="0.25">
      <c r="A205" s="1"/>
      <c r="B205" s="1"/>
      <c r="C205" s="1"/>
      <c r="D205" s="1"/>
      <c r="E205" s="1"/>
    </row>
    <row r="206" spans="1:5" x14ac:dyDescent="0.25">
      <c r="A206" s="1"/>
      <c r="B206" s="1"/>
      <c r="C206" s="1"/>
      <c r="D206" s="1"/>
      <c r="E206" s="1"/>
    </row>
    <row r="207" spans="1:5" x14ac:dyDescent="0.25">
      <c r="A207" s="1"/>
      <c r="B207" s="1"/>
      <c r="C207" s="1"/>
      <c r="D207" s="1"/>
      <c r="E207" s="1"/>
    </row>
    <row r="208" spans="1:5" x14ac:dyDescent="0.25">
      <c r="A208" s="1"/>
      <c r="B208" s="1"/>
      <c r="C208" s="1"/>
      <c r="D208" s="1"/>
      <c r="E208" s="1"/>
    </row>
    <row r="209" spans="1:5" x14ac:dyDescent="0.25">
      <c r="A209" s="1"/>
      <c r="B209" s="1"/>
      <c r="C209" s="1"/>
      <c r="D209" s="1"/>
      <c r="E209" s="1"/>
    </row>
    <row r="210" spans="1:5" x14ac:dyDescent="0.25">
      <c r="A210" s="1"/>
      <c r="B210" s="1"/>
      <c r="C210" s="1"/>
      <c r="D210" s="1"/>
      <c r="E210" s="1"/>
    </row>
    <row r="211" spans="1:5" x14ac:dyDescent="0.25">
      <c r="A211" s="1"/>
      <c r="B211" s="1"/>
      <c r="C211" s="1"/>
      <c r="D211" s="1"/>
      <c r="E211" s="1"/>
    </row>
    <row r="212" spans="1:5" x14ac:dyDescent="0.25">
      <c r="A212" s="1"/>
      <c r="B212" s="1"/>
      <c r="C212" s="1"/>
      <c r="D212" s="1"/>
      <c r="E212" s="1"/>
    </row>
    <row r="213" spans="1:5" x14ac:dyDescent="0.25">
      <c r="A213" s="1"/>
      <c r="B213" s="1"/>
      <c r="C213" s="1"/>
      <c r="D213" s="1"/>
      <c r="E213" s="1"/>
    </row>
    <row r="214" spans="1:5" x14ac:dyDescent="0.25">
      <c r="A214" s="1"/>
      <c r="B214" s="1"/>
      <c r="C214" s="1"/>
      <c r="D214" s="1"/>
      <c r="E214" s="1"/>
    </row>
    <row r="215" spans="1:5" x14ac:dyDescent="0.25">
      <c r="A215" s="1"/>
      <c r="B215" s="1"/>
      <c r="C215" s="1"/>
      <c r="D215" s="1"/>
      <c r="E215" s="1"/>
    </row>
    <row r="216" spans="1:5" x14ac:dyDescent="0.25">
      <c r="A216" s="1"/>
      <c r="B216" s="1"/>
      <c r="C216" s="1"/>
      <c r="D216" s="1"/>
      <c r="E216" s="1"/>
    </row>
    <row r="217" spans="1:5" x14ac:dyDescent="0.25">
      <c r="A217" s="1"/>
      <c r="B217" s="1"/>
      <c r="C217" s="1"/>
      <c r="D217" s="1"/>
      <c r="E217" s="1"/>
    </row>
    <row r="218" spans="1:5" x14ac:dyDescent="0.25">
      <c r="A218" s="1"/>
      <c r="B218" s="1"/>
      <c r="C218" s="1"/>
      <c r="D218" s="1"/>
      <c r="E218" s="1"/>
    </row>
    <row r="219" spans="1:5" x14ac:dyDescent="0.25">
      <c r="A219" s="1"/>
      <c r="B219" s="1"/>
      <c r="C219" s="1"/>
      <c r="D219" s="1"/>
      <c r="E219" s="1"/>
    </row>
    <row r="220" spans="1:5" x14ac:dyDescent="0.25">
      <c r="A220" s="1"/>
      <c r="B220" s="1"/>
      <c r="C220" s="1"/>
      <c r="D220" s="1"/>
      <c r="E220" s="1"/>
    </row>
  </sheetData>
  <mergeCells count="8">
    <mergeCell ref="A9:E9"/>
    <mergeCell ref="B7:E7"/>
    <mergeCell ref="B1:E1"/>
    <mergeCell ref="B2:E2"/>
    <mergeCell ref="B4:E4"/>
    <mergeCell ref="B5:E5"/>
    <mergeCell ref="B6:E6"/>
    <mergeCell ref="B3:E3"/>
  </mergeCells>
  <printOptions horizontalCentered="1"/>
  <pageMargins left="0.19685039370078741" right="0.19685039370078741" top="0.7480314960629921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2018-12-29T05:55:58Z</cp:lastPrinted>
  <dcterms:created xsi:type="dcterms:W3CDTF">2015-02-11T06:36:02Z</dcterms:created>
  <dcterms:modified xsi:type="dcterms:W3CDTF">2019-01-10T07:40:56Z</dcterms:modified>
</cp:coreProperties>
</file>