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Лист1!$A$1:$E$30</definedName>
  </definedNames>
  <calcPr calcId="144525"/>
</workbook>
</file>

<file path=xl/calcChain.xml><?xml version="1.0" encoding="utf-8"?>
<calcChain xmlns="http://schemas.openxmlformats.org/spreadsheetml/2006/main">
  <c r="C26" i="1" l="1"/>
  <c r="E26" i="1"/>
  <c r="D29" i="1"/>
  <c r="E17" i="1"/>
  <c r="D25" i="1"/>
  <c r="D16" i="1" l="1"/>
  <c r="E14" i="1"/>
  <c r="D30" i="1"/>
  <c r="D28" i="1"/>
  <c r="D27" i="1"/>
  <c r="D24" i="1"/>
  <c r="D23" i="1"/>
  <c r="D22" i="1"/>
  <c r="D21" i="1"/>
  <c r="D20" i="1"/>
  <c r="D19" i="1"/>
  <c r="D18" i="1"/>
  <c r="D15" i="1"/>
  <c r="C17" i="1"/>
  <c r="C12" i="1" s="1"/>
  <c r="C14" i="1"/>
  <c r="D14" i="1" l="1"/>
  <c r="C13" i="1"/>
  <c r="C11" i="1" s="1"/>
  <c r="D17" i="1"/>
  <c r="D26" i="1" l="1"/>
  <c r="E13" i="1" l="1"/>
  <c r="E11" i="1" s="1"/>
  <c r="D11" i="1" s="1"/>
  <c r="E12" i="1" l="1"/>
</calcChain>
</file>

<file path=xl/sharedStrings.xml><?xml version="1.0" encoding="utf-8"?>
<sst xmlns="http://schemas.openxmlformats.org/spreadsheetml/2006/main" count="50" uniqueCount="49">
  <si>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</si>
  <si>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</si>
  <si>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</si>
  <si>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</si>
  <si>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</si>
  <si>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</si>
  <si>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</si>
  <si>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</si>
  <si>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</si>
  <si>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</si>
  <si>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</si>
  <si>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</si>
  <si>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</si>
  <si>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</si>
  <si>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</si>
  <si>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</si>
  <si>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</si>
  <si>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</si>
  <si>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</si>
  <si>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</si>
  <si>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</si>
  <si>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</si>
  <si>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</si>
  <si>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</si>
  <si>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2020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</si>
  <si>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</si>
  <si>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</si>
  <si>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</si>
  <si>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</si>
  <si>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2020 год  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</si>
  <si>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</si>
  <si>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</si>
  <si>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</si>
  <si>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</si>
  <si>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+, -</t>
  </si>
  <si>
    <t>Прочие дотации бюджетам городских поселений на поощрение муниципальных образований Калужской области - победителей регионального этапа конкурса</t>
  </si>
  <si>
    <t>Субсидии бюджетам муниципальных образований на реализацию проектов развития общественной инфраструктуры , основанных на местных инициативах</t>
  </si>
  <si>
    <t>2.8</t>
  </si>
  <si>
    <t>3.3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</si>
  <si>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</si>
  <si>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1.1</t>
  </si>
  <si>
    <t>1.2</t>
  </si>
  <si>
    <t xml:space="preserve"> Уточненные бюджетные назначения на 2020 год</t>
  </si>
  <si>
    <t xml:space="preserve">                                                                                                      от 27 декабря 2019 года № 43-р "О бюджете городского поселения</t>
  </si>
  <si>
    <t xml:space="preserve">                                                                                         Городской Думы городского поселения "Город Людиново"</t>
  </si>
  <si>
    <t xml:space="preserve">                                                                                                               "Город Людиново" на 2020 год и на плановый период 2021 и 2022 годов"</t>
  </si>
  <si>
    <t xml:space="preserve">                                                                                                 к решению Городской Думы "О внесении изменений в решение </t>
  </si>
  <si>
    <t xml:space="preserve">                    Приложение № 6</t>
  </si>
  <si>
    <t xml:space="preserve">                                                                                                                                          от  18.08.2020   № 26-р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</si>
</sst>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B6" sqref="B6:C6"/>
    </sheetView>
  </sheetViews>
  <sheetFormatPr defaultRowHeight="15" x14ac:dyDescent="0.25"/>
  <cols>
    <col min="1" max="1" width="5.85546875" customWidth="1"/>
    <col min="2" max="2" width="126.140625" customWidth="1"/>
    <col min="3" max="3" width="16.140625" hidden="1" customWidth="1"/>
    <col min="4" max="4" width="17.7109375" hidden="1" customWidth="1"/>
    <col min="5" max="5" width="18" customWidth="1"/>
  </cols>
  <sheetData>
    <row r="1" spans="1:6" s="12" customFormat="1" ht="13.5" customHeight="1" x14ac:dyDescent="0.25">
      <c r="B1" s="32" t="s">
        <v>47</v>
      </c>
      <c r="C1" s="32"/>
      <c r="D1" s="32"/>
      <c r="E1" s="32"/>
    </row>
    <row r="2" spans="1:6" s="12" customFormat="1" ht="13.5" customHeight="1" x14ac:dyDescent="0.25">
      <c r="B2" s="32" t="s">
        <v>46</v>
      </c>
      <c r="C2" s="32"/>
      <c r="D2" s="32"/>
      <c r="E2" s="32"/>
    </row>
    <row r="3" spans="1:6" s="12" customFormat="1" ht="17.25" customHeight="1" x14ac:dyDescent="0.25">
      <c r="B3" s="32" t="s">
        <v>44</v>
      </c>
      <c r="C3" s="32"/>
      <c r="D3" s="32"/>
      <c r="E3" s="32"/>
    </row>
    <row r="4" spans="1:6" s="12" customFormat="1" ht="13.5" customHeight="1" x14ac:dyDescent="0.25">
      <c r="B4" s="33" t="s">
        <v>43</v>
      </c>
      <c r="C4" s="33"/>
      <c r="D4" s="33"/>
      <c r="E4" s="33"/>
    </row>
    <row r="5" spans="1:6" s="12" customFormat="1" ht="18" customHeight="1" x14ac:dyDescent="0.25">
      <c r="B5" s="32" t="s">
        <v>45</v>
      </c>
      <c r="C5" s="32"/>
      <c r="D5" s="32"/>
      <c r="E5" s="32"/>
    </row>
    <row r="6" spans="1:6" s="12" customFormat="1" ht="13.5" customHeight="1" x14ac:dyDescent="0.25">
      <c r="B6" s="31" t="s">
        <v>48</v>
      </c>
      <c r="C6" s="31"/>
    </row>
    <row r="7" spans="1:6" s="12" customFormat="1" ht="9.75" customHeight="1" x14ac:dyDescent="0.25">
      <c r="B7" s="17"/>
      <c r="C7" s="17"/>
    </row>
    <row r="8" spans="1:6" s="12" customFormat="1" ht="30" customHeight="1" x14ac:dyDescent="0.25">
      <c r="A8" s="34" t="s">
        <v>29</v>
      </c>
      <c r="B8" s="34"/>
      <c r="C8" s="34"/>
      <c r="D8" s="34"/>
      <c r="E8" s="34"/>
    </row>
    <row r="9" spans="1:6" s="12" customFormat="1" ht="17.25" customHeight="1" x14ac:dyDescent="0.25">
      <c r="C9" s="18"/>
      <c r="E9" s="18" t="s">
        <v>9</v>
      </c>
    </row>
    <row r="10" spans="1:6" s="12" customFormat="1" ht="66" customHeight="1" x14ac:dyDescent="0.25">
      <c r="A10" s="19" t="s">
        <v>0</v>
      </c>
      <c r="B10" s="8" t="s">
        <v>1</v>
      </c>
      <c r="C10" s="13" t="s">
        <v>24</v>
      </c>
      <c r="D10" s="27" t="s">
        <v>34</v>
      </c>
      <c r="E10" s="30" t="s">
        <v>42</v>
      </c>
      <c r="F10" s="14"/>
    </row>
    <row r="11" spans="1:6" s="12" customFormat="1" ht="18" customHeight="1" x14ac:dyDescent="0.25">
      <c r="A11" s="20"/>
      <c r="B11" s="6" t="s">
        <v>2</v>
      </c>
      <c r="C11" s="1">
        <f>C13</f>
        <v>52474360.290000007</v>
      </c>
      <c r="D11" s="28">
        <f>E11-C11</f>
        <v>43351832.659999996</v>
      </c>
      <c r="E11" s="1">
        <f>E13</f>
        <v>95826192.950000003</v>
      </c>
    </row>
    <row r="12" spans="1:6" s="12" customFormat="1" ht="19.5" hidden="1" customHeight="1" x14ac:dyDescent="0.25">
      <c r="A12" s="21"/>
      <c r="B12" s="4" t="s">
        <v>3</v>
      </c>
      <c r="C12" s="2" t="e">
        <f>C17+C18+#REF!+#REF!</f>
        <v>#REF!</v>
      </c>
      <c r="D12" s="4"/>
      <c r="E12" s="2" t="e">
        <f>E17+E18+#REF!+#REF!</f>
        <v>#REF!</v>
      </c>
    </row>
    <row r="13" spans="1:6" s="12" customFormat="1" ht="36.75" hidden="1" customHeight="1" x14ac:dyDescent="0.25">
      <c r="A13" s="20"/>
      <c r="B13" s="3" t="s">
        <v>5</v>
      </c>
      <c r="C13" s="2">
        <f>C14+C17+C26</f>
        <v>52474360.290000007</v>
      </c>
      <c r="D13" s="3"/>
      <c r="E13" s="2">
        <f>E14+E17+E26</f>
        <v>95826192.950000003</v>
      </c>
    </row>
    <row r="14" spans="1:6" s="12" customFormat="1" ht="19.5" customHeight="1" x14ac:dyDescent="0.25">
      <c r="A14" s="21" t="s">
        <v>4</v>
      </c>
      <c r="B14" s="5" t="s">
        <v>30</v>
      </c>
      <c r="C14" s="1">
        <f>C15</f>
        <v>514200</v>
      </c>
      <c r="D14" s="28">
        <f t="shared" ref="D14:D30" si="0">E14-C14</f>
        <v>305841</v>
      </c>
      <c r="E14" s="1">
        <f>E15+E16</f>
        <v>820041</v>
      </c>
    </row>
    <row r="15" spans="1:6" s="12" customFormat="1" ht="20.25" customHeight="1" x14ac:dyDescent="0.25">
      <c r="A15" s="29" t="s">
        <v>40</v>
      </c>
      <c r="B15" s="3" t="s">
        <v>6</v>
      </c>
      <c r="C15" s="2">
        <v>514200</v>
      </c>
      <c r="D15" s="28">
        <f t="shared" si="0"/>
        <v>0</v>
      </c>
      <c r="E15" s="2">
        <v>514200</v>
      </c>
    </row>
    <row r="16" spans="1:6" s="12" customFormat="1" ht="29.25" customHeight="1" x14ac:dyDescent="0.25">
      <c r="A16" s="29" t="s">
        <v>41</v>
      </c>
      <c r="B16" s="3" t="s">
        <v>35</v>
      </c>
      <c r="C16" s="2"/>
      <c r="D16" s="28">
        <f t="shared" si="0"/>
        <v>305841</v>
      </c>
      <c r="E16" s="2">
        <v>305841</v>
      </c>
    </row>
    <row r="17" spans="1:5" s="12" customFormat="1" ht="17.25" customHeight="1" x14ac:dyDescent="0.25">
      <c r="A17" s="24" t="s">
        <v>11</v>
      </c>
      <c r="B17" s="4" t="s">
        <v>10</v>
      </c>
      <c r="C17" s="1">
        <f>C18+C19+C20+C21+C22+C23+C24</f>
        <v>24862707.290000003</v>
      </c>
      <c r="D17" s="28">
        <f t="shared" si="0"/>
        <v>42917991.659999996</v>
      </c>
      <c r="E17" s="1">
        <f>E18+E19+E20+E21+E22+E23+E24+E25</f>
        <v>67780698.950000003</v>
      </c>
    </row>
    <row r="18" spans="1:5" s="12" customFormat="1" ht="18.75" customHeight="1" x14ac:dyDescent="0.25">
      <c r="A18" s="22" t="s">
        <v>16</v>
      </c>
      <c r="B18" s="9" t="s">
        <v>26</v>
      </c>
      <c r="C18" s="26">
        <v>6000000</v>
      </c>
      <c r="D18" s="28">
        <f t="shared" si="0"/>
        <v>30403815</v>
      </c>
      <c r="E18" s="26">
        <v>36403815</v>
      </c>
    </row>
    <row r="19" spans="1:5" s="12" customFormat="1" ht="21.75" customHeight="1" x14ac:dyDescent="0.25">
      <c r="A19" s="22" t="s">
        <v>17</v>
      </c>
      <c r="B19" s="10" t="s">
        <v>25</v>
      </c>
      <c r="C19" s="26">
        <v>14416439.59</v>
      </c>
      <c r="D19" s="28">
        <f t="shared" si="0"/>
        <v>0</v>
      </c>
      <c r="E19" s="26">
        <v>14416439.59</v>
      </c>
    </row>
    <row r="20" spans="1:5" s="12" customFormat="1" ht="30.75" customHeight="1" x14ac:dyDescent="0.25">
      <c r="A20" s="22" t="s">
        <v>18</v>
      </c>
      <c r="B20" s="15" t="s">
        <v>31</v>
      </c>
      <c r="C20" s="26">
        <v>100000</v>
      </c>
      <c r="D20" s="28">
        <f t="shared" si="0"/>
        <v>0</v>
      </c>
      <c r="E20" s="26">
        <v>100000</v>
      </c>
    </row>
    <row r="21" spans="1:5" s="12" customFormat="1" ht="19.5" customHeight="1" x14ac:dyDescent="0.25">
      <c r="A21" s="22" t="s">
        <v>19</v>
      </c>
      <c r="B21" s="9" t="s">
        <v>32</v>
      </c>
      <c r="C21" s="26">
        <v>2635736.0299999998</v>
      </c>
      <c r="D21" s="28">
        <f t="shared" si="0"/>
        <v>237063.9700000002</v>
      </c>
      <c r="E21" s="26">
        <v>2872800</v>
      </c>
    </row>
    <row r="22" spans="1:5" s="12" customFormat="1" ht="30.75" customHeight="1" x14ac:dyDescent="0.25">
      <c r="A22" s="22" t="s">
        <v>20</v>
      </c>
      <c r="B22" s="9" t="s">
        <v>33</v>
      </c>
      <c r="C22" s="26">
        <v>5000</v>
      </c>
      <c r="D22" s="28">
        <f t="shared" si="0"/>
        <v>0</v>
      </c>
      <c r="E22" s="26">
        <v>5000</v>
      </c>
    </row>
    <row r="23" spans="1:5" s="12" customFormat="1" ht="30" customHeight="1" x14ac:dyDescent="0.25">
      <c r="A23" s="22" t="s">
        <v>21</v>
      </c>
      <c r="B23" s="9" t="s">
        <v>14</v>
      </c>
      <c r="C23" s="26">
        <v>181753.17</v>
      </c>
      <c r="D23" s="28">
        <f t="shared" si="0"/>
        <v>11766687.26</v>
      </c>
      <c r="E23" s="26">
        <v>11948440.43</v>
      </c>
    </row>
    <row r="24" spans="1:5" s="12" customFormat="1" ht="21.75" customHeight="1" x14ac:dyDescent="0.25">
      <c r="A24" s="22" t="s">
        <v>27</v>
      </c>
      <c r="B24" s="3" t="s">
        <v>28</v>
      </c>
      <c r="C24" s="26">
        <v>1523778.5</v>
      </c>
      <c r="D24" s="28">
        <f t="shared" si="0"/>
        <v>-375606.97</v>
      </c>
      <c r="E24" s="26">
        <v>1148171.53</v>
      </c>
    </row>
    <row r="25" spans="1:5" s="12" customFormat="1" ht="33" customHeight="1" x14ac:dyDescent="0.25">
      <c r="A25" s="22" t="s">
        <v>37</v>
      </c>
      <c r="B25" s="9" t="s">
        <v>36</v>
      </c>
      <c r="C25" s="26"/>
      <c r="D25" s="28">
        <f t="shared" si="0"/>
        <v>886032.4</v>
      </c>
      <c r="E25" s="26">
        <v>886032.4</v>
      </c>
    </row>
    <row r="26" spans="1:5" s="12" customFormat="1" ht="15" customHeight="1" x14ac:dyDescent="0.25">
      <c r="A26" s="25" t="s">
        <v>13</v>
      </c>
      <c r="B26" s="23" t="s">
        <v>12</v>
      </c>
      <c r="C26" s="1">
        <f>C27+C29+C30</f>
        <v>27097453</v>
      </c>
      <c r="D26" s="28">
        <f t="shared" si="0"/>
        <v>128000</v>
      </c>
      <c r="E26" s="1">
        <f>E27+E29+E30</f>
        <v>27225453</v>
      </c>
    </row>
    <row r="27" spans="1:5" s="12" customFormat="1" ht="30" customHeight="1" x14ac:dyDescent="0.25">
      <c r="A27" s="22" t="s">
        <v>22</v>
      </c>
      <c r="B27" s="11" t="s">
        <v>15</v>
      </c>
      <c r="C27" s="2">
        <v>17097453</v>
      </c>
      <c r="D27" s="28">
        <f t="shared" si="0"/>
        <v>0</v>
      </c>
      <c r="E27" s="2">
        <v>17097453</v>
      </c>
    </row>
    <row r="28" spans="1:5" s="12" customFormat="1" ht="32.25" hidden="1" customHeight="1" x14ac:dyDescent="0.25">
      <c r="A28" s="22" t="s">
        <v>23</v>
      </c>
      <c r="B28" s="7" t="s">
        <v>8</v>
      </c>
      <c r="C28" s="2">
        <v>0</v>
      </c>
      <c r="D28" s="28">
        <f t="shared" si="0"/>
        <v>0</v>
      </c>
      <c r="E28" s="2">
        <v>0</v>
      </c>
    </row>
    <row r="29" spans="1:5" s="12" customFormat="1" ht="32.25" customHeight="1" x14ac:dyDescent="0.25">
      <c r="A29" s="22" t="s">
        <v>23</v>
      </c>
      <c r="B29" s="7" t="s">
        <v>7</v>
      </c>
      <c r="C29" s="2">
        <v>10000000</v>
      </c>
      <c r="D29" s="28">
        <f t="shared" si="0"/>
        <v>0</v>
      </c>
      <c r="E29" s="2">
        <v>10000000</v>
      </c>
    </row>
    <row r="30" spans="1:5" s="12" customFormat="1" ht="31.5" customHeight="1" x14ac:dyDescent="0.25">
      <c r="A30" s="22" t="s">
        <v>38</v>
      </c>
      <c r="B30" s="7" t="s">
        <v>39</v>
      </c>
      <c r="C30" s="2">
        <v>0</v>
      </c>
      <c r="D30" s="28">
        <f t="shared" si="0"/>
        <v>128000</v>
      </c>
      <c r="E30" s="2">
        <v>128000</v>
      </c>
    </row>
    <row r="31" spans="1:5" s="12" customFormat="1" x14ac:dyDescent="0.25">
      <c r="A31" s="16"/>
    </row>
    <row r="32" spans="1:5" s="12" customFormat="1" x14ac:dyDescent="0.25"/>
  </sheetData>
  <mergeCells count="7">
    <mergeCell ref="A8:E8"/>
    <mergeCell ref="B6:C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2020-08-17T12:54:57Z</cp:lastPrinted>
  <dcterms:created xsi:type="dcterms:W3CDTF">2015-02-11T06:36:02Z</dcterms:created>
  <dcterms:modified xsi:type="dcterms:W3CDTF">2020-08-20T11:39:12Z</dcterms:modified>
</cp:coreProperties>
</file>