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180" yWindow="1320" windowWidth="20730" windowHeight="11595" activeTab="2"/>
  </bookViews>
  <sheets>
    <sheet name="перечень МКД" sheetId="1" r:id="rId1"/>
    <sheet name="виды ремонта" sheetId="4" r:id="rId2"/>
    <sheet name="показатели" sheetId="3" r:id="rId3"/>
  </sheets>
  <definedNames>
    <definedName name="_xlnm.Print_Area" localSheetId="1">'виды ремонта'!$A$1:$AS$46</definedName>
    <definedName name="Перечень">#REF!</definedName>
    <definedName name="Перечень2">#REF!</definedName>
    <definedName name="Перечень3">#REF!</definedName>
  </definedNames>
  <calcPr calcId="125725"/>
</workbook>
</file>

<file path=xl/calcChain.xml><?xml version="1.0" encoding="utf-8"?>
<calcChain xmlns="http://schemas.openxmlformats.org/spreadsheetml/2006/main">
  <c r="W46" i="1"/>
  <c r="V46"/>
  <c r="R46"/>
  <c r="Q46"/>
  <c r="P46"/>
  <c r="O46"/>
  <c r="N46"/>
  <c r="I45" i="4"/>
  <c r="AR45"/>
  <c r="Y45"/>
  <c r="X45"/>
  <c r="W45"/>
  <c r="V45"/>
  <c r="S45"/>
  <c r="R45"/>
  <c r="O45"/>
  <c r="M45"/>
  <c r="K45"/>
  <c r="N29" i="1"/>
  <c r="O29"/>
  <c r="P29"/>
  <c r="Q29"/>
  <c r="I28" i="4"/>
  <c r="R29" i="1"/>
  <c r="AR28" i="4"/>
  <c r="AR12"/>
  <c r="W29" i="1" l="1"/>
  <c r="V29"/>
  <c r="Y28" i="4"/>
  <c r="X28"/>
  <c r="W28"/>
  <c r="S28"/>
  <c r="R28"/>
  <c r="O28"/>
  <c r="M28"/>
  <c r="L28"/>
  <c r="J28"/>
  <c r="W13" i="1"/>
  <c r="V13"/>
  <c r="R13"/>
  <c r="Q13"/>
  <c r="P13"/>
  <c r="O13"/>
  <c r="N13"/>
  <c r="J45" i="4"/>
  <c r="L45"/>
  <c r="Z45"/>
  <c r="AA45"/>
  <c r="K28"/>
  <c r="V28"/>
  <c r="Z28"/>
  <c r="AA28"/>
  <c r="X12" l="1"/>
  <c r="S12"/>
  <c r="R12"/>
  <c r="I12"/>
  <c r="Y12"/>
  <c r="U29" i="1" l="1"/>
  <c r="T29"/>
  <c r="S29"/>
  <c r="L11" i="3" l="1"/>
  <c r="K11"/>
  <c r="J11"/>
  <c r="G11"/>
  <c r="F11"/>
  <c r="E11"/>
  <c r="N45" i="4" l="1"/>
  <c r="P45"/>
  <c r="Q45"/>
  <c r="T45"/>
  <c r="U45"/>
  <c r="AB45"/>
  <c r="AC45"/>
  <c r="AD45"/>
  <c r="AE45"/>
  <c r="AF45"/>
  <c r="AG45"/>
  <c r="AH45"/>
  <c r="AI45"/>
  <c r="AJ45"/>
  <c r="AK45"/>
  <c r="AL45"/>
  <c r="AM45"/>
  <c r="AN45"/>
  <c r="AO45"/>
  <c r="AP45"/>
  <c r="AQ45"/>
  <c r="AS45"/>
  <c r="U46" i="1"/>
  <c r="S46"/>
  <c r="W12" i="4"/>
  <c r="AS12" l="1"/>
  <c r="AS28" s="1"/>
  <c r="AQ12"/>
  <c r="AQ28" s="1"/>
  <c r="AP12"/>
  <c r="AP28" s="1"/>
  <c r="AO12"/>
  <c r="AO28" s="1"/>
  <c r="AN12"/>
  <c r="AN28" s="1"/>
  <c r="AM12"/>
  <c r="AM28" s="1"/>
  <c r="AL12"/>
  <c r="AL28" s="1"/>
  <c r="AK12"/>
  <c r="AK28" s="1"/>
  <c r="AJ12"/>
  <c r="AJ28" s="1"/>
  <c r="AI12"/>
  <c r="AH12"/>
  <c r="AI28" s="1"/>
  <c r="AG12"/>
  <c r="AF12"/>
  <c r="AF28" s="1"/>
  <c r="AE12"/>
  <c r="AD12"/>
  <c r="AE28" s="1"/>
  <c r="AC12"/>
  <c r="AB12"/>
  <c r="AB28" s="1"/>
  <c r="AA12"/>
  <c r="Z12"/>
  <c r="V12"/>
  <c r="U12"/>
  <c r="U28" s="1"/>
  <c r="T12"/>
  <c r="T28" s="1"/>
  <c r="Q12"/>
  <c r="P12"/>
  <c r="O12"/>
  <c r="N12"/>
  <c r="N28" s="1"/>
  <c r="M12"/>
  <c r="L12"/>
  <c r="K12"/>
  <c r="J12"/>
  <c r="AD28" l="1"/>
  <c r="AC28"/>
  <c r="AH28"/>
  <c r="AG28"/>
  <c r="P28"/>
  <c r="Q28"/>
  <c r="T46" i="1"/>
  <c r="U13" l="1"/>
  <c r="T13"/>
  <c r="S13"/>
  <c r="E7" i="3" l="1"/>
  <c r="E9" l="1"/>
  <c r="F9"/>
  <c r="F8" s="1"/>
  <c r="F7" s="1"/>
  <c r="G9"/>
  <c r="G8" s="1"/>
  <c r="G7" s="1"/>
  <c r="J9"/>
  <c r="J8" s="1"/>
  <c r="J7" s="1"/>
  <c r="K9"/>
  <c r="K8" s="1"/>
  <c r="K7" s="1"/>
  <c r="L9"/>
  <c r="L8" s="1"/>
  <c r="L7" s="1"/>
</calcChain>
</file>

<file path=xl/sharedStrings.xml><?xml version="1.0" encoding="utf-8"?>
<sst xmlns="http://schemas.openxmlformats.org/spreadsheetml/2006/main" count="518" uniqueCount="114">
  <si>
    <t>Х</t>
  </si>
  <si>
    <t>руб./кв.м</t>
  </si>
  <si>
    <t>руб.</t>
  </si>
  <si>
    <t>чел.</t>
  </si>
  <si>
    <t>кв.м</t>
  </si>
  <si>
    <t>за счет средств собственников помещений в МКД</t>
  </si>
  <si>
    <t>за счет средств местного бюджета</t>
  </si>
  <si>
    <t>за счет средств бюджета субъекта Российской Федерации</t>
  </si>
  <si>
    <t>в том числе:</t>
  </si>
  <si>
    <t>всего:</t>
  </si>
  <si>
    <t>в том числе жилых помещений, находящихся в собственности граждан</t>
  </si>
  <si>
    <t>завершение последнего капитального ремонта</t>
  </si>
  <si>
    <t>ввода в эксплуатацию</t>
  </si>
  <si>
    <t>Плановая дата завершения работ</t>
  </si>
  <si>
    <t>Предельная стоимость капитального ремонта 1 кв. м общей площади помещений МКД</t>
  </si>
  <si>
    <t>Удельная стоимость капитального ремонта 1 кв. м общей площади помещений МКД</t>
  </si>
  <si>
    <t>Стоимость капитального ремонта</t>
  </si>
  <si>
    <t>Количество жителей, зарегистрированных в МКД на дату утверждения краткосрочного плана</t>
  </si>
  <si>
    <t>Площадь помещений МКД:</t>
  </si>
  <si>
    <t>общая площадь МКД, всего</t>
  </si>
  <si>
    <t>Количество подъездов</t>
  </si>
  <si>
    <t>Количество этажей</t>
  </si>
  <si>
    <t>Материал стен</t>
  </si>
  <si>
    <t>Год</t>
  </si>
  <si>
    <t>№ п/п</t>
  </si>
  <si>
    <t>куб.м.</t>
  </si>
  <si>
    <t>кв.м.</t>
  </si>
  <si>
    <t>ед.</t>
  </si>
  <si>
    <t>Стоимость капитального ремонта ВСЕГО</t>
  </si>
  <si>
    <t>№ п\п</t>
  </si>
  <si>
    <t>IV квартал</t>
  </si>
  <si>
    <t>III квартал</t>
  </si>
  <si>
    <t>II квартал</t>
  </si>
  <si>
    <t>I квартал</t>
  </si>
  <si>
    <t>Количество МКД</t>
  </si>
  <si>
    <t>Перечень многоквартирных домов, которые подлежат капитальному ремонту</t>
  </si>
  <si>
    <t>тип муниципального образования</t>
  </si>
  <si>
    <t>наименование улицы</t>
  </si>
  <si>
    <t>дом</t>
  </si>
  <si>
    <t>корпус</t>
  </si>
  <si>
    <t>литера</t>
  </si>
  <si>
    <t>холодного водоснабжения</t>
  </si>
  <si>
    <t>горячего водоснабжения</t>
  </si>
  <si>
    <t>теплоснабжения</t>
  </si>
  <si>
    <t>электроснабжения</t>
  </si>
  <si>
    <t>газоснабжения</t>
  </si>
  <si>
    <t>Ремонт внутридомовых инженерных систем</t>
  </si>
  <si>
    <t>холодное водоснабжение</t>
  </si>
  <si>
    <t>горячее водоснабжение</t>
  </si>
  <si>
    <t>канализация</t>
  </si>
  <si>
    <t>система централизованного отопления</t>
  </si>
  <si>
    <t>система газоснабжения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</si>
  <si>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</si>
  <si>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</si>
  <si>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</si>
  <si>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</si>
  <si>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</si>
  <si>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Утепление  фасадов</t>
  </si>
  <si>
    <t>Установка коллективных (общедомовых) приборов учета и узлов управления</t>
  </si>
  <si>
    <t>система электро-
снабжения</t>
  </si>
  <si>
    <t>улица (тип)</t>
  </si>
  <si>
    <t>Реестр многоквартирных домов, включенных в Перечень многоквартирных домов, которые подлежат капитальному ремонту, с указанием услуг и (или) работ по капитальному ремонту многоквартирных домов, а также стоимости таких услуг и (или) работ</t>
  </si>
  <si>
    <t xml:space="preserve">Планируемые показатели выполнения краткосрочного плана реализации региональной программы 
капитального ремонта общего имущества в многоквартирных домах </t>
  </si>
  <si>
    <t>наименование муниципального образования</t>
  </si>
  <si>
    <t>Адрес МКД *</t>
  </si>
  <si>
    <t>* - многоквартирный дом</t>
  </si>
  <si>
    <t>Ремонт отмостки</t>
  </si>
  <si>
    <t>Переустройство невентилируемой крыши на вентилируемую крышу</t>
  </si>
  <si>
    <t xml:space="preserve"> Устройство выходов на кровлю</t>
  </si>
  <si>
    <t>Разработка проектной документации в случаях, установленных законодательством</t>
  </si>
  <si>
    <t>Проведение государственнной экспертизы проектной документации в случаях, уставновленных законодательством</t>
  </si>
  <si>
    <t>Общая площадь МКД *, всего</t>
  </si>
  <si>
    <t>Наименование муниципального образования</t>
  </si>
  <si>
    <t>за счет средств Фонда содействия реформированию жилищно-коммунального хозяйства</t>
  </si>
  <si>
    <t>улица</t>
  </si>
  <si>
    <t>город</t>
  </si>
  <si>
    <t>Людиново</t>
  </si>
  <si>
    <t>3 Интернационала</t>
  </si>
  <si>
    <t xml:space="preserve">улица </t>
  </si>
  <si>
    <t>Маяковского</t>
  </si>
  <si>
    <t>Итого по МО "Город Людиново и Людиновский район"</t>
  </si>
  <si>
    <t>Московская</t>
  </si>
  <si>
    <t>Итого по МО "Город Людиново и Людиновский район"  по 2022 году</t>
  </si>
  <si>
    <t>Итого по МР "Город Людиново и Людиновский район" по 2020 году</t>
  </si>
  <si>
    <t>Итого по МР "Город Людиново и Людиновский район" по 2021 году</t>
  </si>
  <si>
    <t>А</t>
  </si>
  <si>
    <t>Фокина</t>
  </si>
  <si>
    <t xml:space="preserve">1-я Лесная </t>
  </si>
  <si>
    <t>Гогиберидзе</t>
  </si>
  <si>
    <t>12.2020</t>
  </si>
  <si>
    <t>12.2021</t>
  </si>
  <si>
    <t>12.2022</t>
  </si>
  <si>
    <t>шлакоблочный</t>
  </si>
  <si>
    <t>панельный</t>
  </si>
  <si>
    <t>Трудовые резервы</t>
  </si>
  <si>
    <t>Герцена</t>
  </si>
  <si>
    <t>Г</t>
  </si>
  <si>
    <t>Щербакова</t>
  </si>
  <si>
    <t xml:space="preserve">20 лет Октября </t>
  </si>
  <si>
    <t>Осипенко</t>
  </si>
  <si>
    <t>К.Либкнехта</t>
  </si>
  <si>
    <t>кирпич</t>
  </si>
  <si>
    <t>Крупской</t>
  </si>
  <si>
    <t xml:space="preserve">Крупской </t>
  </si>
  <si>
    <t>X</t>
  </si>
  <si>
    <t>Семашко</t>
  </si>
  <si>
    <t>Энгельса</t>
  </si>
  <si>
    <t xml:space="preserve">2-я Лесная </t>
  </si>
  <si>
    <t>7</t>
  </si>
  <si>
    <t>8</t>
  </si>
  <si>
    <t>шлакоблок</t>
  </si>
  <si>
    <t xml:space="preserve">Приложение № 1
к постановлению администрации муниципального района 
"Город Людиново и Людиновский район"
от 25.03.2022г. № 317                                            </t>
  </si>
  <si>
    <t xml:space="preserve">Приложение № 2
к постановлению администрации муниципального района "Город Людиново и Людиновский район"
от  25.03.2022г.  № 317                                    
</t>
  </si>
  <si>
    <t xml:space="preserve">Приложение № 3
к постановлению администрации муниципального района  "Город Людиново и Людиновский район"
от 25.03.2022г. № 317 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</si>
</sst>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2"/>
      <charset val="204"/>
    </font>
    <font>
      <sz val="10"/>
      <name val="Arial Cyr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0"/>
      <color theme="0"/>
      <name val="Times New Roman"/>
      <family val="1"/>
      <charset val="204"/>
    </font>
    <font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0">
    <xf numFmtId="0" fontId="0" fillId="0" borderId="0"/>
    <xf numFmtId="0" fontId="5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1" fillId="0" borderId="0"/>
    <xf numFmtId="0" fontId="5" fillId="0" borderId="0"/>
  </cellStyleXfs>
  <cellXfs count="250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textRotation="90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 textRotation="90" wrapText="1"/>
    </xf>
    <xf numFmtId="0" fontId="2" fillId="0" borderId="1" xfId="1" applyFont="1" applyFill="1" applyBorder="1" applyAlignment="1">
      <alignment horizontal="left" vertical="center"/>
    </xf>
    <xf numFmtId="4" fontId="10" fillId="0" borderId="1" xfId="8" applyNumberFormat="1" applyFont="1" applyFill="1" applyBorder="1" applyAlignment="1">
      <alignment horizontal="right" vertical="center"/>
    </xf>
    <xf numFmtId="14" fontId="10" fillId="0" borderId="1" xfId="8" quotePrefix="1" applyNumberFormat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4" fontId="12" fillId="0" borderId="1" xfId="8" applyNumberFormat="1" applyFont="1" applyFill="1" applyBorder="1" applyAlignment="1">
      <alignment horizontal="right" vertical="center"/>
    </xf>
    <xf numFmtId="4" fontId="12" fillId="0" borderId="1" xfId="8" applyNumberFormat="1" applyFont="1" applyBorder="1" applyAlignment="1">
      <alignment horizontal="right"/>
    </xf>
    <xf numFmtId="14" fontId="12" fillId="0" borderId="1" xfId="8" quotePrefix="1" applyNumberFormat="1" applyFont="1" applyFill="1" applyBorder="1" applyAlignment="1">
      <alignment horizontal="center" vertical="center"/>
    </xf>
    <xf numFmtId="4" fontId="12" fillId="0" borderId="1" xfId="8" applyNumberFormat="1" applyFont="1" applyBorder="1" applyAlignment="1">
      <alignment horizontal="right" vertical="center"/>
    </xf>
    <xf numFmtId="0" fontId="9" fillId="0" borderId="0" xfId="0" applyFont="1" applyAlignment="1">
      <alignment vertical="top" wrapText="1"/>
    </xf>
    <xf numFmtId="4" fontId="0" fillId="0" borderId="0" xfId="0" applyNumberFormat="1"/>
    <xf numFmtId="0" fontId="7" fillId="0" borderId="6" xfId="0" applyFont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4" fontId="10" fillId="0" borderId="1" xfId="8" applyNumberFormat="1" applyFont="1" applyBorder="1" applyAlignment="1">
      <alignment horizontal="right"/>
    </xf>
    <xf numFmtId="1" fontId="10" fillId="0" borderId="1" xfId="8" applyNumberFormat="1" applyFont="1" applyFill="1" applyBorder="1" applyAlignment="1">
      <alignment horizontal="right"/>
    </xf>
    <xf numFmtId="4" fontId="10" fillId="0" borderId="1" xfId="8" applyNumberFormat="1" applyFont="1" applyFill="1" applyBorder="1" applyAlignment="1">
      <alignment horizontal="right"/>
    </xf>
    <xf numFmtId="3" fontId="10" fillId="0" borderId="1" xfId="8" applyNumberFormat="1" applyFont="1" applyFill="1" applyBorder="1" applyAlignment="1">
      <alignment horizontal="right"/>
    </xf>
    <xf numFmtId="0" fontId="0" fillId="0" borderId="0" xfId="0" applyFill="1"/>
    <xf numFmtId="49" fontId="10" fillId="0" borderId="1" xfId="8" applyNumberFormat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/>
    </xf>
    <xf numFmtId="0" fontId="0" fillId="3" borderId="0" xfId="0" applyFill="1"/>
    <xf numFmtId="0" fontId="10" fillId="4" borderId="1" xfId="1" applyFont="1" applyFill="1" applyBorder="1" applyAlignment="1">
      <alignment horizontal="left" vertical="center"/>
    </xf>
    <xf numFmtId="0" fontId="10" fillId="4" borderId="1" xfId="1" applyFont="1" applyFill="1" applyBorder="1" applyAlignment="1">
      <alignment horizontal="left" vertical="center" wrapText="1"/>
    </xf>
    <xf numFmtId="4" fontId="10" fillId="0" borderId="10" xfId="8" applyNumberFormat="1" applyFont="1" applyBorder="1" applyAlignment="1">
      <alignment horizontal="right" vertical="center"/>
    </xf>
    <xf numFmtId="4" fontId="10" fillId="0" borderId="10" xfId="8" applyNumberFormat="1" applyFont="1" applyFill="1" applyBorder="1" applyAlignment="1">
      <alignment horizontal="right" vertical="center"/>
    </xf>
    <xf numFmtId="4" fontId="7" fillId="0" borderId="1" xfId="1" applyNumberFormat="1" applyFont="1" applyBorder="1" applyAlignment="1">
      <alignment horizontal="right" vertical="center"/>
    </xf>
    <xf numFmtId="0" fontId="10" fillId="0" borderId="1" xfId="1" applyFont="1" applyFill="1" applyBorder="1" applyAlignment="1">
      <alignment horizontal="left" vertical="center"/>
    </xf>
    <xf numFmtId="0" fontId="10" fillId="0" borderId="1" xfId="1" applyFont="1" applyFill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right" vertical="center"/>
    </xf>
    <xf numFmtId="4" fontId="10" fillId="0" borderId="1" xfId="1" applyNumberFormat="1" applyFont="1" applyFill="1" applyBorder="1" applyAlignment="1">
      <alignment horizontal="right" vertical="center" wrapText="1"/>
    </xf>
    <xf numFmtId="0" fontId="13" fillId="0" borderId="0" xfId="0" applyFont="1" applyFill="1"/>
    <xf numFmtId="4" fontId="12" fillId="0" borderId="1" xfId="8" applyNumberFormat="1" applyFont="1" applyFill="1" applyBorder="1" applyAlignment="1">
      <alignment horizontal="right"/>
    </xf>
    <xf numFmtId="4" fontId="2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2" fillId="0" borderId="11" xfId="1" applyFont="1" applyFill="1" applyBorder="1" applyAlignment="1">
      <alignment horizontal="left" vertical="center"/>
    </xf>
    <xf numFmtId="0" fontId="2" fillId="0" borderId="11" xfId="1" applyFont="1" applyFill="1" applyBorder="1" applyAlignment="1">
      <alignment horizontal="center" vertical="center"/>
    </xf>
    <xf numFmtId="1" fontId="10" fillId="0" borderId="11" xfId="8" applyNumberFormat="1" applyFont="1" applyFill="1" applyBorder="1" applyAlignment="1">
      <alignment horizontal="right"/>
    </xf>
    <xf numFmtId="4" fontId="10" fillId="0" borderId="11" xfId="8" applyNumberFormat="1" applyFont="1" applyFill="1" applyBorder="1" applyAlignment="1">
      <alignment horizontal="right"/>
    </xf>
    <xf numFmtId="4" fontId="10" fillId="0" borderId="11" xfId="8" applyNumberFormat="1" applyFont="1" applyFill="1" applyBorder="1" applyAlignment="1">
      <alignment horizontal="right" vertical="center"/>
    </xf>
    <xf numFmtId="3" fontId="10" fillId="0" borderId="11" xfId="8" applyNumberFormat="1" applyFont="1" applyFill="1" applyBorder="1" applyAlignment="1">
      <alignment horizontal="right"/>
    </xf>
    <xf numFmtId="4" fontId="10" fillId="0" borderId="11" xfId="8" applyNumberFormat="1" applyFont="1" applyBorder="1" applyAlignment="1">
      <alignment horizontal="right"/>
    </xf>
    <xf numFmtId="0" fontId="12" fillId="0" borderId="12" xfId="8" applyFont="1" applyFill="1" applyBorder="1" applyAlignment="1">
      <alignment horizontal="center" vertical="center"/>
    </xf>
    <xf numFmtId="0" fontId="12" fillId="0" borderId="13" xfId="8" applyFont="1" applyFill="1" applyBorder="1" applyAlignment="1">
      <alignment horizontal="left" vertical="center"/>
    </xf>
    <xf numFmtId="2" fontId="10" fillId="0" borderId="1" xfId="1" applyNumberFormat="1" applyFont="1" applyFill="1" applyBorder="1" applyAlignment="1">
      <alignment horizontal="center" vertical="center" wrapText="1"/>
    </xf>
    <xf numFmtId="14" fontId="10" fillId="0" borderId="11" xfId="8" quotePrefix="1" applyNumberFormat="1" applyFont="1" applyFill="1" applyBorder="1" applyAlignment="1">
      <alignment horizontal="center" vertical="center"/>
    </xf>
    <xf numFmtId="0" fontId="7" fillId="0" borderId="14" xfId="0" applyFont="1" applyBorder="1" applyAlignment="1">
      <alignment vertical="center" wrapText="1"/>
    </xf>
    <xf numFmtId="4" fontId="7" fillId="0" borderId="14" xfId="0" applyNumberFormat="1" applyFont="1" applyBorder="1" applyAlignment="1">
      <alignment horizontal="center" vertical="center"/>
    </xf>
    <xf numFmtId="1" fontId="7" fillId="0" borderId="14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/>
    </xf>
    <xf numFmtId="0" fontId="16" fillId="0" borderId="0" xfId="0" applyFont="1"/>
    <xf numFmtId="4" fontId="10" fillId="0" borderId="1" xfId="1" applyNumberFormat="1" applyFont="1" applyFill="1" applyBorder="1" applyAlignment="1">
      <alignment horizontal="right" vertical="center"/>
    </xf>
    <xf numFmtId="4" fontId="17" fillId="0" borderId="10" xfId="8" applyNumberFormat="1" applyFont="1" applyFill="1" applyBorder="1" applyAlignment="1">
      <alignment horizontal="right" vertical="center"/>
    </xf>
    <xf numFmtId="0" fontId="14" fillId="0" borderId="1" xfId="0" applyFont="1" applyBorder="1" applyAlignment="1">
      <alignment horizontal="center" vertical="center" wrapText="1"/>
    </xf>
    <xf numFmtId="1" fontId="12" fillId="0" borderId="1" xfId="8" applyNumberFormat="1" applyFont="1" applyFill="1" applyBorder="1" applyAlignment="1">
      <alignment horizontal="right"/>
    </xf>
    <xf numFmtId="3" fontId="12" fillId="0" borderId="1" xfId="8" applyNumberFormat="1" applyFont="1" applyFill="1" applyBorder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2" fillId="0" borderId="1" xfId="2" applyFont="1" applyFill="1" applyBorder="1" applyAlignment="1">
      <alignment horizontal="left" vertical="center"/>
    </xf>
    <xf numFmtId="0" fontId="2" fillId="0" borderId="1" xfId="2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horizontal="center" vertical="center" wrapText="1"/>
    </xf>
    <xf numFmtId="3" fontId="2" fillId="0" borderId="1" xfId="2" applyNumberFormat="1" applyFont="1" applyFill="1" applyBorder="1" applyAlignment="1">
      <alignment horizontal="center" vertical="center" wrapText="1"/>
    </xf>
    <xf numFmtId="4" fontId="2" fillId="0" borderId="1" xfId="2" applyNumberFormat="1" applyFont="1" applyFill="1" applyBorder="1" applyAlignment="1">
      <alignment horizontal="right" vertical="center" wrapText="1"/>
    </xf>
    <xf numFmtId="0" fontId="10" fillId="0" borderId="1" xfId="8" applyFont="1" applyFill="1" applyBorder="1" applyAlignment="1">
      <alignment horizontal="left" vertical="center"/>
    </xf>
    <xf numFmtId="0" fontId="10" fillId="0" borderId="1" xfId="8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left" vertical="center" wrapText="1"/>
    </xf>
    <xf numFmtId="4" fontId="10" fillId="0" borderId="18" xfId="8" applyNumberFormat="1" applyFont="1" applyBorder="1" applyAlignment="1">
      <alignment horizontal="right" vertical="center"/>
    </xf>
    <xf numFmtId="4" fontId="10" fillId="0" borderId="18" xfId="8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12" fillId="0" borderId="13" xfId="8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2" fillId="0" borderId="11" xfId="2" applyFont="1" applyFill="1" applyBorder="1" applyAlignment="1">
      <alignment horizontal="left" vertical="center"/>
    </xf>
    <xf numFmtId="0" fontId="2" fillId="0" borderId="11" xfId="2" applyFont="1" applyFill="1" applyBorder="1" applyAlignment="1">
      <alignment horizontal="left" vertical="center" wrapText="1"/>
    </xf>
    <xf numFmtId="3" fontId="2" fillId="0" borderId="11" xfId="2" applyNumberFormat="1" applyFont="1" applyFill="1" applyBorder="1" applyAlignment="1">
      <alignment horizontal="center" vertical="center" wrapText="1"/>
    </xf>
    <xf numFmtId="4" fontId="2" fillId="0" borderId="11" xfId="2" applyNumberFormat="1" applyFont="1" applyFill="1" applyBorder="1" applyAlignment="1">
      <alignment horizontal="righ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10" fillId="0" borderId="11" xfId="8" applyFont="1" applyFill="1" applyBorder="1" applyAlignment="1">
      <alignment horizontal="center" vertical="center"/>
    </xf>
    <xf numFmtId="3" fontId="2" fillId="0" borderId="1" xfId="2" applyNumberFormat="1" applyFont="1" applyFill="1" applyBorder="1" applyAlignment="1">
      <alignment horizontal="left" vertical="center" wrapText="1"/>
    </xf>
    <xf numFmtId="0" fontId="2" fillId="0" borderId="11" xfId="2" applyFont="1" applyFill="1" applyBorder="1" applyAlignment="1">
      <alignment horizontal="center" vertical="center" wrapText="1"/>
    </xf>
    <xf numFmtId="1" fontId="10" fillId="0" borderId="1" xfId="8" applyNumberFormat="1" applyFont="1" applyFill="1" applyBorder="1" applyAlignment="1">
      <alignment horizontal="right" vertical="center"/>
    </xf>
    <xf numFmtId="0" fontId="2" fillId="0" borderId="11" xfId="0" applyFont="1" applyFill="1" applyBorder="1" applyAlignment="1">
      <alignment horizontal="center" vertical="center" wrapText="1"/>
    </xf>
    <xf numFmtId="1" fontId="12" fillId="0" borderId="1" xfId="8" applyNumberFormat="1" applyFont="1" applyFill="1" applyBorder="1" applyAlignment="1">
      <alignment horizontal="right" vertical="center"/>
    </xf>
    <xf numFmtId="3" fontId="12" fillId="0" borderId="1" xfId="8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10" fillId="0" borderId="24" xfId="8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4" fontId="10" fillId="0" borderId="0" xfId="8" applyNumberFormat="1" applyFont="1" applyFill="1" applyBorder="1" applyAlignment="1">
      <alignment horizontal="right" vertical="center"/>
    </xf>
    <xf numFmtId="4" fontId="10" fillId="0" borderId="25" xfId="8" applyNumberFormat="1" applyFont="1" applyFill="1" applyBorder="1" applyAlignment="1">
      <alignment horizontal="right" vertical="center"/>
    </xf>
    <xf numFmtId="1" fontId="7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4" fontId="10" fillId="0" borderId="26" xfId="8" applyNumberFormat="1" applyFont="1" applyFill="1" applyBorder="1" applyAlignment="1">
      <alignment horizontal="right" vertical="center"/>
    </xf>
    <xf numFmtId="14" fontId="10" fillId="0" borderId="26" xfId="8" quotePrefix="1" applyNumberFormat="1" applyFont="1" applyFill="1" applyBorder="1" applyAlignment="1">
      <alignment horizontal="center" vertical="center"/>
    </xf>
    <xf numFmtId="0" fontId="2" fillId="0" borderId="26" xfId="1" applyFont="1" applyFill="1" applyBorder="1" applyAlignment="1">
      <alignment horizontal="center" vertical="center"/>
    </xf>
    <xf numFmtId="4" fontId="10" fillId="0" borderId="26" xfId="8" applyNumberFormat="1" applyFont="1" applyFill="1" applyBorder="1" applyAlignment="1">
      <alignment horizontal="right"/>
    </xf>
    <xf numFmtId="3" fontId="10" fillId="0" borderId="26" xfId="8" applyNumberFormat="1" applyFont="1" applyFill="1" applyBorder="1" applyAlignment="1">
      <alignment horizontal="right"/>
    </xf>
    <xf numFmtId="0" fontId="2" fillId="0" borderId="27" xfId="1" applyFont="1" applyFill="1" applyBorder="1" applyAlignment="1">
      <alignment horizontal="left" vertical="center"/>
    </xf>
    <xf numFmtId="0" fontId="2" fillId="0" borderId="28" xfId="1" applyFont="1" applyFill="1" applyBorder="1" applyAlignment="1">
      <alignment horizontal="left" vertical="center"/>
    </xf>
    <xf numFmtId="1" fontId="10" fillId="0" borderId="26" xfId="8" applyNumberFormat="1" applyFont="1" applyFill="1" applyBorder="1" applyAlignment="1">
      <alignment horizontal="right"/>
    </xf>
    <xf numFmtId="0" fontId="2" fillId="0" borderId="26" xfId="1" applyFont="1" applyFill="1" applyBorder="1" applyAlignment="1">
      <alignment horizontal="left" vertical="center"/>
    </xf>
    <xf numFmtId="0" fontId="10" fillId="0" borderId="26" xfId="1" applyFont="1" applyFill="1" applyBorder="1" applyAlignment="1">
      <alignment horizontal="left" vertical="center"/>
    </xf>
    <xf numFmtId="0" fontId="10" fillId="0" borderId="26" xfId="1" applyFont="1" applyFill="1" applyBorder="1" applyAlignment="1">
      <alignment horizontal="left" vertical="center" wrapText="1"/>
    </xf>
    <xf numFmtId="0" fontId="10" fillId="0" borderId="26" xfId="1" applyFont="1" applyFill="1" applyBorder="1" applyAlignment="1">
      <alignment horizontal="center" vertical="center" wrapText="1"/>
    </xf>
    <xf numFmtId="4" fontId="7" fillId="0" borderId="26" xfId="1" applyNumberFormat="1" applyFont="1" applyFill="1" applyBorder="1" applyAlignment="1">
      <alignment horizontal="right" vertical="center"/>
    </xf>
    <xf numFmtId="0" fontId="2" fillId="0" borderId="26" xfId="1" applyNumberFormat="1" applyFont="1" applyFill="1" applyBorder="1" applyAlignment="1">
      <alignment horizontal="center" vertical="center"/>
    </xf>
    <xf numFmtId="14" fontId="12" fillId="0" borderId="26" xfId="8" applyNumberFormat="1" applyFont="1" applyFill="1" applyBorder="1" applyAlignment="1">
      <alignment horizontal="center" vertical="center"/>
    </xf>
    <xf numFmtId="0" fontId="2" fillId="5" borderId="1" xfId="1" applyFont="1" applyFill="1" applyBorder="1" applyAlignment="1">
      <alignment horizontal="left" vertical="center"/>
    </xf>
    <xf numFmtId="0" fontId="2" fillId="5" borderId="1" xfId="1" applyFont="1" applyFill="1" applyBorder="1" applyAlignment="1">
      <alignment horizontal="center" vertical="center"/>
    </xf>
    <xf numFmtId="4" fontId="2" fillId="5" borderId="1" xfId="1" applyNumberFormat="1" applyFont="1" applyFill="1" applyBorder="1" applyAlignment="1">
      <alignment horizontal="right" vertical="center"/>
    </xf>
    <xf numFmtId="1" fontId="10" fillId="5" borderId="1" xfId="8" applyNumberFormat="1" applyFont="1" applyFill="1" applyBorder="1" applyAlignment="1">
      <alignment horizontal="right"/>
    </xf>
    <xf numFmtId="4" fontId="10" fillId="5" borderId="1" xfId="8" applyNumberFormat="1" applyFont="1" applyFill="1" applyBorder="1" applyAlignment="1">
      <alignment horizontal="right"/>
    </xf>
    <xf numFmtId="4" fontId="10" fillId="5" borderId="1" xfId="8" applyNumberFormat="1" applyFont="1" applyFill="1" applyBorder="1" applyAlignment="1">
      <alignment horizontal="right" vertical="center"/>
    </xf>
    <xf numFmtId="3" fontId="10" fillId="5" borderId="1" xfId="8" applyNumberFormat="1" applyFont="1" applyFill="1" applyBorder="1" applyAlignment="1">
      <alignment horizontal="right"/>
    </xf>
    <xf numFmtId="49" fontId="10" fillId="5" borderId="1" xfId="8" applyNumberFormat="1" applyFont="1" applyFill="1" applyBorder="1" applyAlignment="1">
      <alignment horizontal="center" vertical="center"/>
    </xf>
    <xf numFmtId="0" fontId="0" fillId="5" borderId="1" xfId="0" applyFill="1" applyBorder="1"/>
    <xf numFmtId="4" fontId="2" fillId="5" borderId="1" xfId="0" applyNumberFormat="1" applyFont="1" applyFill="1" applyBorder="1"/>
    <xf numFmtId="0" fontId="0" fillId="5" borderId="0" xfId="0" applyFill="1"/>
    <xf numFmtId="0" fontId="7" fillId="5" borderId="3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8" fillId="5" borderId="11" xfId="1" applyFont="1" applyFill="1" applyBorder="1" applyAlignment="1">
      <alignment horizontal="left" vertical="center"/>
    </xf>
    <xf numFmtId="0" fontId="2" fillId="5" borderId="11" xfId="1" applyFont="1" applyFill="1" applyBorder="1" applyAlignment="1">
      <alignment horizontal="left" vertical="center"/>
    </xf>
    <xf numFmtId="0" fontId="2" fillId="5" borderId="11" xfId="1" applyFont="1" applyFill="1" applyBorder="1" applyAlignment="1">
      <alignment horizontal="center" vertical="center"/>
    </xf>
    <xf numFmtId="1" fontId="10" fillId="5" borderId="11" xfId="8" applyNumberFormat="1" applyFont="1" applyFill="1" applyBorder="1" applyAlignment="1">
      <alignment horizontal="right"/>
    </xf>
    <xf numFmtId="4" fontId="10" fillId="5" borderId="11" xfId="8" applyNumberFormat="1" applyFont="1" applyFill="1" applyBorder="1" applyAlignment="1">
      <alignment horizontal="right"/>
    </xf>
    <xf numFmtId="4" fontId="10" fillId="5" borderId="11" xfId="8" applyNumberFormat="1" applyFont="1" applyFill="1" applyBorder="1" applyAlignment="1">
      <alignment horizontal="right" vertical="center"/>
    </xf>
    <xf numFmtId="3" fontId="10" fillId="5" borderId="11" xfId="8" applyNumberFormat="1" applyFont="1" applyFill="1" applyBorder="1" applyAlignment="1">
      <alignment horizontal="right"/>
    </xf>
    <xf numFmtId="4" fontId="12" fillId="5" borderId="11" xfId="8" applyNumberFormat="1" applyFont="1" applyFill="1" applyBorder="1" applyAlignment="1">
      <alignment horizontal="right"/>
    </xf>
    <xf numFmtId="14" fontId="12" fillId="5" borderId="1" xfId="8" applyNumberFormat="1" applyFont="1" applyFill="1" applyBorder="1" applyAlignment="1">
      <alignment horizontal="center" vertical="center"/>
    </xf>
    <xf numFmtId="0" fontId="8" fillId="5" borderId="1" xfId="1" applyFont="1" applyFill="1" applyBorder="1" applyAlignment="1">
      <alignment horizontal="left" vertical="center"/>
    </xf>
    <xf numFmtId="0" fontId="2" fillId="5" borderId="1" xfId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vertical="center"/>
    </xf>
    <xf numFmtId="2" fontId="10" fillId="5" borderId="1" xfId="8" applyNumberFormat="1" applyFont="1" applyFill="1" applyBorder="1" applyAlignment="1">
      <alignment horizontal="right" vertical="center"/>
    </xf>
    <xf numFmtId="14" fontId="10" fillId="5" borderId="1" xfId="8" quotePrefix="1" applyNumberFormat="1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4" fontId="10" fillId="0" borderId="29" xfId="8" applyNumberFormat="1" applyFont="1" applyFill="1" applyBorder="1" applyAlignment="1">
      <alignment horizontal="right"/>
    </xf>
    <xf numFmtId="0" fontId="12" fillId="0" borderId="4" xfId="8" applyFont="1" applyFill="1" applyBorder="1" applyAlignment="1">
      <alignment horizontal="center" vertical="center"/>
    </xf>
    <xf numFmtId="1" fontId="12" fillId="0" borderId="4" xfId="8" applyNumberFormat="1" applyFont="1" applyBorder="1" applyAlignment="1">
      <alignment horizontal="right"/>
    </xf>
    <xf numFmtId="4" fontId="12" fillId="2" borderId="4" xfId="8" applyNumberFormat="1" applyFont="1" applyFill="1" applyBorder="1" applyAlignment="1">
      <alignment horizontal="right"/>
    </xf>
    <xf numFmtId="4" fontId="12" fillId="0" borderId="4" xfId="8" applyNumberFormat="1" applyFont="1" applyFill="1" applyBorder="1" applyAlignment="1">
      <alignment horizontal="right"/>
    </xf>
    <xf numFmtId="3" fontId="12" fillId="2" borderId="4" xfId="8" applyNumberFormat="1" applyFont="1" applyFill="1" applyBorder="1" applyAlignment="1">
      <alignment horizontal="right"/>
    </xf>
    <xf numFmtId="4" fontId="12" fillId="0" borderId="4" xfId="8" applyNumberFormat="1" applyFont="1" applyBorder="1" applyAlignment="1">
      <alignment horizontal="right"/>
    </xf>
    <xf numFmtId="14" fontId="12" fillId="0" borderId="4" xfId="8" applyNumberFormat="1" applyFont="1" applyFill="1" applyBorder="1" applyAlignment="1">
      <alignment horizontal="center" vertical="center"/>
    </xf>
    <xf numFmtId="0" fontId="10" fillId="0" borderId="29" xfId="1" applyFont="1" applyFill="1" applyBorder="1" applyAlignment="1">
      <alignment horizontal="left" vertical="center"/>
    </xf>
    <xf numFmtId="0" fontId="10" fillId="0" borderId="29" xfId="1" applyFont="1" applyFill="1" applyBorder="1" applyAlignment="1">
      <alignment horizontal="left" vertical="center" wrapText="1"/>
    </xf>
    <xf numFmtId="49" fontId="10" fillId="0" borderId="29" xfId="1" applyNumberFormat="1" applyFont="1" applyFill="1" applyBorder="1" applyAlignment="1">
      <alignment horizontal="left" vertical="center" wrapText="1"/>
    </xf>
    <xf numFmtId="4" fontId="10" fillId="0" borderId="29" xfId="1" applyNumberFormat="1" applyFont="1" applyFill="1" applyBorder="1" applyAlignment="1">
      <alignment horizontal="right" vertical="center" wrapText="1"/>
    </xf>
    <xf numFmtId="2" fontId="10" fillId="0" borderId="29" xfId="1" applyNumberFormat="1" applyFont="1" applyFill="1" applyBorder="1" applyAlignment="1">
      <alignment horizontal="center" vertical="center" wrapText="1"/>
    </xf>
    <xf numFmtId="0" fontId="10" fillId="0" borderId="29" xfId="1" applyFont="1" applyFill="1" applyBorder="1" applyAlignment="1">
      <alignment horizontal="center" vertical="center" wrapText="1"/>
    </xf>
    <xf numFmtId="4" fontId="10" fillId="0" borderId="30" xfId="8" applyNumberFormat="1" applyFont="1" applyFill="1" applyBorder="1" applyAlignment="1">
      <alignment horizontal="right" vertical="center"/>
    </xf>
    <xf numFmtId="4" fontId="7" fillId="0" borderId="19" xfId="1" applyNumberFormat="1" applyFont="1" applyFill="1" applyBorder="1" applyAlignment="1">
      <alignment horizontal="right" vertical="center"/>
    </xf>
    <xf numFmtId="0" fontId="12" fillId="0" borderId="4" xfId="8" applyFont="1" applyBorder="1" applyAlignment="1">
      <alignment vertical="center"/>
    </xf>
    <xf numFmtId="4" fontId="12" fillId="0" borderId="4" xfId="8" applyNumberFormat="1" applyFont="1" applyFill="1" applyBorder="1" applyAlignment="1">
      <alignment horizontal="right" vertical="center"/>
    </xf>
    <xf numFmtId="4" fontId="12" fillId="0" borderId="4" xfId="8" applyNumberFormat="1" applyFont="1" applyBorder="1" applyAlignment="1">
      <alignment horizontal="right" vertical="center"/>
    </xf>
    <xf numFmtId="0" fontId="10" fillId="0" borderId="31" xfId="1" applyFont="1" applyFill="1" applyBorder="1" applyAlignment="1">
      <alignment horizontal="left" vertical="center"/>
    </xf>
    <xf numFmtId="0" fontId="10" fillId="0" borderId="31" xfId="1" applyFont="1" applyFill="1" applyBorder="1" applyAlignment="1">
      <alignment horizontal="left" vertical="center" wrapText="1"/>
    </xf>
    <xf numFmtId="0" fontId="2" fillId="0" borderId="31" xfId="1" applyFont="1" applyFill="1" applyBorder="1" applyAlignment="1">
      <alignment horizontal="left" vertical="center"/>
    </xf>
    <xf numFmtId="0" fontId="10" fillId="0" borderId="31" xfId="1" applyFont="1" applyFill="1" applyBorder="1" applyAlignment="1">
      <alignment horizontal="center" vertical="center" wrapText="1"/>
    </xf>
    <xf numFmtId="4" fontId="10" fillId="0" borderId="31" xfId="8" applyNumberFormat="1" applyFont="1" applyFill="1" applyBorder="1" applyAlignment="1">
      <alignment horizontal="right"/>
    </xf>
    <xf numFmtId="4" fontId="10" fillId="0" borderId="31" xfId="8" applyNumberFormat="1" applyFont="1" applyFill="1" applyBorder="1" applyAlignment="1">
      <alignment horizontal="right" vertical="center"/>
    </xf>
    <xf numFmtId="4" fontId="7" fillId="0" borderId="31" xfId="1" applyNumberFormat="1" applyFont="1" applyFill="1" applyBorder="1" applyAlignment="1">
      <alignment horizontal="right" vertical="center"/>
    </xf>
    <xf numFmtId="0" fontId="2" fillId="0" borderId="31" xfId="1" applyFont="1" applyFill="1" applyBorder="1" applyAlignment="1">
      <alignment horizontal="center" vertical="center"/>
    </xf>
    <xf numFmtId="1" fontId="10" fillId="0" borderId="31" xfId="8" applyNumberFormat="1" applyFont="1" applyFill="1" applyBorder="1" applyAlignment="1">
      <alignment horizontal="right"/>
    </xf>
    <xf numFmtId="3" fontId="10" fillId="0" borderId="31" xfId="8" applyNumberFormat="1" applyFont="1" applyFill="1" applyBorder="1" applyAlignment="1">
      <alignment horizontal="right"/>
    </xf>
    <xf numFmtId="14" fontId="10" fillId="0" borderId="31" xfId="8" quotePrefix="1" applyNumberFormat="1" applyFont="1" applyFill="1" applyBorder="1" applyAlignment="1">
      <alignment horizontal="center" vertical="center"/>
    </xf>
    <xf numFmtId="0" fontId="2" fillId="0" borderId="31" xfId="1" applyNumberFormat="1" applyFont="1" applyFill="1" applyBorder="1" applyAlignment="1">
      <alignment horizontal="center" vertical="center"/>
    </xf>
    <xf numFmtId="0" fontId="10" fillId="0" borderId="32" xfId="1" applyFont="1" applyFill="1" applyBorder="1" applyAlignment="1">
      <alignment horizontal="left" vertical="center"/>
    </xf>
    <xf numFmtId="0" fontId="10" fillId="0" borderId="32" xfId="1" applyFont="1" applyFill="1" applyBorder="1" applyAlignment="1">
      <alignment horizontal="left" vertical="center" wrapText="1"/>
    </xf>
    <xf numFmtId="49" fontId="10" fillId="0" borderId="32" xfId="1" applyNumberFormat="1" applyFont="1" applyFill="1" applyBorder="1" applyAlignment="1">
      <alignment horizontal="left" vertical="center" wrapText="1"/>
    </xf>
    <xf numFmtId="4" fontId="10" fillId="0" borderId="32" xfId="1" applyNumberFormat="1" applyFont="1" applyFill="1" applyBorder="1" applyAlignment="1">
      <alignment horizontal="right" vertical="center" wrapText="1"/>
    </xf>
    <xf numFmtId="2" fontId="10" fillId="0" borderId="32" xfId="1" applyNumberFormat="1" applyFont="1" applyFill="1" applyBorder="1" applyAlignment="1">
      <alignment horizontal="center" vertical="center" wrapText="1"/>
    </xf>
    <xf numFmtId="0" fontId="10" fillId="0" borderId="32" xfId="1" applyFont="1" applyFill="1" applyBorder="1" applyAlignment="1">
      <alignment horizontal="center" vertical="center" wrapText="1"/>
    </xf>
    <xf numFmtId="4" fontId="10" fillId="0" borderId="32" xfId="8" applyNumberFormat="1" applyFont="1" applyFill="1" applyBorder="1" applyAlignment="1">
      <alignment horizontal="right"/>
    </xf>
    <xf numFmtId="4" fontId="10" fillId="0" borderId="1" xfId="1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/>
    <xf numFmtId="4" fontId="18" fillId="0" borderId="1" xfId="0" applyNumberFormat="1" applyFont="1" applyFill="1" applyBorder="1" applyAlignment="1">
      <alignment vertical="center"/>
    </xf>
    <xf numFmtId="3" fontId="18" fillId="0" borderId="1" xfId="0" applyNumberFormat="1" applyFont="1" applyFill="1" applyBorder="1" applyAlignment="1">
      <alignment vertical="center"/>
    </xf>
    <xf numFmtId="4" fontId="18" fillId="0" borderId="1" xfId="8" applyNumberFormat="1" applyFont="1" applyFill="1" applyBorder="1" applyAlignment="1">
      <alignment horizontal="right" vertical="center"/>
    </xf>
    <xf numFmtId="3" fontId="18" fillId="0" borderId="1" xfId="8" applyNumberFormat="1" applyFont="1" applyFill="1" applyBorder="1" applyAlignment="1">
      <alignment horizontal="right" vertical="center"/>
    </xf>
    <xf numFmtId="0" fontId="2" fillId="0" borderId="24" xfId="1" applyFont="1" applyFill="1" applyBorder="1" applyAlignment="1">
      <alignment horizontal="center" vertical="center"/>
    </xf>
    <xf numFmtId="0" fontId="2" fillId="0" borderId="28" xfId="1" applyFont="1" applyFill="1" applyBorder="1" applyAlignment="1">
      <alignment horizontal="center" vertical="center"/>
    </xf>
    <xf numFmtId="0" fontId="10" fillId="4" borderId="1" xfId="1" applyFont="1" applyFill="1" applyBorder="1" applyAlignment="1">
      <alignment horizontal="center" vertical="center" wrapText="1"/>
    </xf>
    <xf numFmtId="49" fontId="10" fillId="0" borderId="29" xfId="1" applyNumberFormat="1" applyFont="1" applyFill="1" applyBorder="1" applyAlignment="1">
      <alignment horizontal="center" vertical="center" wrapText="1"/>
    </xf>
    <xf numFmtId="49" fontId="10" fillId="0" borderId="32" xfId="1" applyNumberFormat="1" applyFont="1" applyFill="1" applyBorder="1" applyAlignment="1">
      <alignment horizontal="center" vertical="center" wrapText="1"/>
    </xf>
    <xf numFmtId="4" fontId="10" fillId="0" borderId="33" xfId="8" applyNumberFormat="1" applyFont="1" applyFill="1" applyBorder="1" applyAlignment="1">
      <alignment horizontal="right" vertical="center"/>
    </xf>
    <xf numFmtId="4" fontId="10" fillId="0" borderId="15" xfId="8" applyNumberFormat="1" applyFont="1" applyFill="1" applyBorder="1" applyAlignment="1">
      <alignment horizontal="right" vertical="center"/>
    </xf>
    <xf numFmtId="4" fontId="10" fillId="0" borderId="34" xfId="8" applyNumberFormat="1" applyFont="1" applyFill="1" applyBorder="1" applyAlignment="1">
      <alignment horizontal="right" vertical="center"/>
    </xf>
    <xf numFmtId="0" fontId="8" fillId="0" borderId="15" xfId="1" applyFont="1" applyFill="1" applyBorder="1" applyAlignment="1">
      <alignment horizontal="left" vertical="center" wrapText="1"/>
    </xf>
    <xf numFmtId="0" fontId="2" fillId="0" borderId="16" xfId="1" applyFont="1" applyFill="1" applyBorder="1" applyAlignment="1">
      <alignment horizontal="left" vertical="center" wrapText="1"/>
    </xf>
    <xf numFmtId="0" fontId="2" fillId="0" borderId="17" xfId="1" applyFont="1" applyFill="1" applyBorder="1" applyAlignment="1">
      <alignment horizontal="left" vertical="center" wrapText="1"/>
    </xf>
    <xf numFmtId="0" fontId="4" fillId="0" borderId="9" xfId="0" applyFont="1" applyBorder="1" applyAlignment="1">
      <alignment horizontal="left"/>
    </xf>
    <xf numFmtId="0" fontId="4" fillId="0" borderId="0" xfId="0" applyFont="1" applyAlignment="1">
      <alignment horizontal="right" vertical="top" wrapText="1"/>
    </xf>
    <xf numFmtId="0" fontId="3" fillId="0" borderId="8" xfId="0" applyFont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textRotation="90"/>
    </xf>
    <xf numFmtId="0" fontId="2" fillId="0" borderId="5" xfId="0" applyFont="1" applyFill="1" applyBorder="1" applyAlignment="1">
      <alignment horizontal="center" vertical="center" textRotation="90"/>
    </xf>
    <xf numFmtId="0" fontId="2" fillId="0" borderId="4" xfId="0" applyFont="1" applyFill="1" applyBorder="1" applyAlignment="1">
      <alignment horizontal="center" vertical="center" textRotation="90"/>
    </xf>
    <xf numFmtId="0" fontId="2" fillId="0" borderId="6" xfId="0" applyFont="1" applyFill="1" applyBorder="1" applyAlignment="1">
      <alignment horizontal="center" vertical="center" textRotation="90" wrapText="1"/>
    </xf>
    <xf numFmtId="0" fontId="2" fillId="0" borderId="5" xfId="0" applyFont="1" applyFill="1" applyBorder="1" applyAlignment="1">
      <alignment horizontal="center" vertical="center" textRotation="90" wrapText="1"/>
    </xf>
    <xf numFmtId="0" fontId="2" fillId="0" borderId="4" xfId="0" applyFont="1" applyFill="1" applyBorder="1" applyAlignment="1">
      <alignment horizontal="center" vertical="center" textRotation="90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left" vertical="center"/>
    </xf>
    <xf numFmtId="0" fontId="8" fillId="0" borderId="7" xfId="1" applyFont="1" applyFill="1" applyBorder="1" applyAlignment="1">
      <alignment horizontal="left" vertical="center"/>
    </xf>
    <xf numFmtId="0" fontId="8" fillId="0" borderId="2" xfId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12" fillId="0" borderId="1" xfId="8" applyFont="1" applyBorder="1" applyAlignment="1">
      <alignment vertical="center"/>
    </xf>
    <xf numFmtId="0" fontId="9" fillId="2" borderId="0" xfId="0" applyFont="1" applyFill="1" applyAlignment="1">
      <alignment horizontal="right" vertical="top" wrapText="1"/>
    </xf>
    <xf numFmtId="0" fontId="4" fillId="0" borderId="0" xfId="0" applyFont="1" applyBorder="1" applyAlignment="1">
      <alignment horizontal="left"/>
    </xf>
    <xf numFmtId="0" fontId="15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textRotation="90"/>
    </xf>
    <xf numFmtId="0" fontId="7" fillId="0" borderId="21" xfId="0" applyFont="1" applyBorder="1" applyAlignment="1">
      <alignment horizontal="center" vertical="center" textRotation="90"/>
    </xf>
    <xf numFmtId="0" fontId="7" fillId="0" borderId="22" xfId="0" applyFont="1" applyBorder="1" applyAlignment="1">
      <alignment horizontal="center" vertical="center" textRotation="90"/>
    </xf>
    <xf numFmtId="0" fontId="7" fillId="0" borderId="23" xfId="0" applyFont="1" applyBorder="1" applyAlignment="1">
      <alignment horizontal="center" vertical="center" textRotation="90"/>
    </xf>
    <xf numFmtId="0" fontId="12" fillId="0" borderId="1" xfId="8" applyFont="1" applyFill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3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0">
    <cellStyle name="Excel Built-in Normal 2" xfId="8"/>
    <cellStyle name="Обычный" xfId="0" builtinId="0"/>
    <cellStyle name="Обычный 2" xfId="1"/>
    <cellStyle name="Обычный 2 2" xfId="2"/>
    <cellStyle name="Обычный 2 3" xfId="9"/>
    <cellStyle name="Обычный 3" xfId="3"/>
    <cellStyle name="Обычный 4" xfId="4"/>
    <cellStyle name="Обычный 5" xfId="5"/>
    <cellStyle name="Обычный 6" xfId="6"/>
    <cellStyle name="Обычный 7" xfId="7"/>
  </cellStyles>
  <dxfs count="95"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</dxfs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2" tint="-0.249977111117893"/>
  </sheetPr>
  <dimension ref="A1:Y47"/>
  <sheetViews>
    <sheetView view="pageBreakPreview" zoomScale="80" zoomScaleSheetLayoutView="80" workbookViewId="0">
      <selection activeCell="A2" sqref="A2:Y2"/>
    </sheetView>
  </sheetViews>
  <sheetFormatPr defaultRowHeight="15"/>
  <cols>
    <col min="1" max="1" width="5.85546875" customWidth="1"/>
    <col min="2" max="2" width="9.42578125" customWidth="1"/>
    <col min="3" max="3" width="16.42578125" customWidth="1"/>
    <col min="4" max="4" width="14.140625" customWidth="1"/>
    <col min="5" max="5" width="18.85546875" customWidth="1"/>
    <col min="6" max="6" width="7.140625" style="85" customWidth="1"/>
    <col min="7" max="8" width="6.42578125" customWidth="1"/>
    <col min="9" max="10" width="7.28515625" customWidth="1"/>
    <col min="11" max="11" width="14.28515625" customWidth="1"/>
    <col min="12" max="13" width="6.28515625" customWidth="1"/>
    <col min="14" max="14" width="12.85546875" customWidth="1"/>
    <col min="15" max="15" width="11" style="32" customWidth="1"/>
    <col min="16" max="17" width="10.28515625" customWidth="1"/>
    <col min="18" max="18" width="14.7109375" customWidth="1"/>
    <col min="19" max="19" width="10.7109375" bestFit="1" customWidth="1"/>
    <col min="20" max="20" width="8.28515625" bestFit="1" customWidth="1"/>
    <col min="21" max="21" width="5.85546875" bestFit="1" customWidth="1"/>
    <col min="22" max="22" width="16.42578125" customWidth="1"/>
    <col min="23" max="23" width="13.140625" customWidth="1"/>
    <col min="24" max="24" width="11.42578125" customWidth="1"/>
    <col min="25" max="25" width="13" customWidth="1"/>
  </cols>
  <sheetData>
    <row r="1" spans="1:25" ht="63" customHeight="1">
      <c r="O1" s="210" t="s">
        <v>111</v>
      </c>
      <c r="P1" s="210"/>
      <c r="Q1" s="210"/>
      <c r="R1" s="210"/>
      <c r="S1" s="210"/>
      <c r="T1" s="210"/>
      <c r="U1" s="210"/>
      <c r="V1" s="210"/>
      <c r="W1" s="210"/>
      <c r="X1" s="210"/>
      <c r="Y1" s="210"/>
    </row>
    <row r="2" spans="1:25" ht="15.75">
      <c r="A2" s="211" t="s">
        <v>35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</row>
    <row r="3" spans="1:25" ht="30" customHeight="1">
      <c r="A3" s="212" t="s">
        <v>24</v>
      </c>
      <c r="B3" s="229" t="s">
        <v>64</v>
      </c>
      <c r="C3" s="229"/>
      <c r="D3" s="229"/>
      <c r="E3" s="229"/>
      <c r="F3" s="229"/>
      <c r="G3" s="229"/>
      <c r="H3" s="229"/>
      <c r="I3" s="215" t="s">
        <v>23</v>
      </c>
      <c r="J3" s="216"/>
      <c r="K3" s="217" t="s">
        <v>22</v>
      </c>
      <c r="L3" s="217" t="s">
        <v>21</v>
      </c>
      <c r="M3" s="217" t="s">
        <v>20</v>
      </c>
      <c r="N3" s="220" t="s">
        <v>19</v>
      </c>
      <c r="O3" s="223" t="s">
        <v>18</v>
      </c>
      <c r="P3" s="224"/>
      <c r="Q3" s="220" t="s">
        <v>17</v>
      </c>
      <c r="R3" s="223" t="s">
        <v>16</v>
      </c>
      <c r="S3" s="225"/>
      <c r="T3" s="225"/>
      <c r="U3" s="225"/>
      <c r="V3" s="224"/>
      <c r="W3" s="220" t="s">
        <v>15</v>
      </c>
      <c r="X3" s="220" t="s">
        <v>14</v>
      </c>
      <c r="Y3" s="220" t="s">
        <v>13</v>
      </c>
    </row>
    <row r="4" spans="1:25" ht="15" customHeight="1">
      <c r="A4" s="213"/>
      <c r="B4" s="220" t="s">
        <v>36</v>
      </c>
      <c r="C4" s="220" t="s">
        <v>63</v>
      </c>
      <c r="D4" s="220" t="s">
        <v>60</v>
      </c>
      <c r="E4" s="220" t="s">
        <v>37</v>
      </c>
      <c r="F4" s="220" t="s">
        <v>38</v>
      </c>
      <c r="G4" s="220" t="s">
        <v>39</v>
      </c>
      <c r="H4" s="220" t="s">
        <v>40</v>
      </c>
      <c r="I4" s="220" t="s">
        <v>12</v>
      </c>
      <c r="J4" s="220" t="s">
        <v>11</v>
      </c>
      <c r="K4" s="218"/>
      <c r="L4" s="218"/>
      <c r="M4" s="218"/>
      <c r="N4" s="221"/>
      <c r="O4" s="220" t="s">
        <v>9</v>
      </c>
      <c r="P4" s="220" t="s">
        <v>10</v>
      </c>
      <c r="Q4" s="221"/>
      <c r="R4" s="220" t="s">
        <v>9</v>
      </c>
      <c r="S4" s="223" t="s">
        <v>8</v>
      </c>
      <c r="T4" s="225"/>
      <c r="U4" s="225"/>
      <c r="V4" s="224"/>
      <c r="W4" s="221"/>
      <c r="X4" s="221"/>
      <c r="Y4" s="221"/>
    </row>
    <row r="5" spans="1:25" ht="137.25" customHeight="1">
      <c r="A5" s="213"/>
      <c r="B5" s="221"/>
      <c r="C5" s="221"/>
      <c r="D5" s="221"/>
      <c r="E5" s="221"/>
      <c r="F5" s="221"/>
      <c r="G5" s="221"/>
      <c r="H5" s="221"/>
      <c r="I5" s="221"/>
      <c r="J5" s="221"/>
      <c r="K5" s="218"/>
      <c r="L5" s="218"/>
      <c r="M5" s="218"/>
      <c r="N5" s="222"/>
      <c r="O5" s="222"/>
      <c r="P5" s="222"/>
      <c r="Q5" s="222"/>
      <c r="R5" s="222"/>
      <c r="S5" s="3" t="s">
        <v>73</v>
      </c>
      <c r="T5" s="3" t="s">
        <v>7</v>
      </c>
      <c r="U5" s="3" t="s">
        <v>6</v>
      </c>
      <c r="V5" s="3" t="s">
        <v>5</v>
      </c>
      <c r="W5" s="222"/>
      <c r="X5" s="222"/>
      <c r="Y5" s="221"/>
    </row>
    <row r="6" spans="1:25">
      <c r="A6" s="214"/>
      <c r="B6" s="222"/>
      <c r="C6" s="222"/>
      <c r="D6" s="222"/>
      <c r="E6" s="222"/>
      <c r="F6" s="222"/>
      <c r="G6" s="222"/>
      <c r="H6" s="222"/>
      <c r="I6" s="222"/>
      <c r="J6" s="222"/>
      <c r="K6" s="219"/>
      <c r="L6" s="219"/>
      <c r="M6" s="219"/>
      <c r="N6" s="2" t="s">
        <v>4</v>
      </c>
      <c r="O6" s="138" t="s">
        <v>4</v>
      </c>
      <c r="P6" s="2" t="s">
        <v>4</v>
      </c>
      <c r="Q6" s="2" t="s">
        <v>3</v>
      </c>
      <c r="R6" s="2" t="s">
        <v>2</v>
      </c>
      <c r="S6" s="2" t="s">
        <v>2</v>
      </c>
      <c r="T6" s="2" t="s">
        <v>2</v>
      </c>
      <c r="U6" s="2" t="s">
        <v>2</v>
      </c>
      <c r="V6" s="2" t="s">
        <v>2</v>
      </c>
      <c r="W6" s="2" t="s">
        <v>1</v>
      </c>
      <c r="X6" s="2" t="s">
        <v>1</v>
      </c>
      <c r="Y6" s="222"/>
    </row>
    <row r="7" spans="1:25">
      <c r="A7" s="1">
        <v>1</v>
      </c>
      <c r="B7" s="1">
        <v>2</v>
      </c>
      <c r="C7" s="1">
        <v>3</v>
      </c>
      <c r="D7" s="1">
        <v>4</v>
      </c>
      <c r="E7" s="1">
        <v>5</v>
      </c>
      <c r="F7" s="1">
        <v>6</v>
      </c>
      <c r="G7" s="1">
        <v>7</v>
      </c>
      <c r="H7" s="1">
        <v>8</v>
      </c>
      <c r="I7" s="1">
        <v>9</v>
      </c>
      <c r="J7" s="1">
        <v>10</v>
      </c>
      <c r="K7" s="1">
        <v>11</v>
      </c>
      <c r="L7" s="1">
        <v>12</v>
      </c>
      <c r="M7" s="1">
        <v>13</v>
      </c>
      <c r="N7" s="1">
        <v>14</v>
      </c>
      <c r="O7" s="1">
        <v>15</v>
      </c>
      <c r="P7" s="1">
        <v>16</v>
      </c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  <c r="X7" s="1">
        <v>24</v>
      </c>
      <c r="Y7" s="1">
        <v>25</v>
      </c>
    </row>
    <row r="8" spans="1:25" s="133" customFormat="1">
      <c r="A8" s="153">
        <v>2020</v>
      </c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</row>
    <row r="9" spans="1:25" s="32" customFormat="1">
      <c r="A9" s="88">
        <v>1</v>
      </c>
      <c r="B9" s="89" t="s">
        <v>75</v>
      </c>
      <c r="C9" s="89" t="s">
        <v>76</v>
      </c>
      <c r="D9" s="89" t="s">
        <v>74</v>
      </c>
      <c r="E9" s="89" t="s">
        <v>77</v>
      </c>
      <c r="F9" s="95">
        <v>29</v>
      </c>
      <c r="G9" s="90"/>
      <c r="H9" s="90"/>
      <c r="I9" s="27">
        <v>1984</v>
      </c>
      <c r="J9" s="27"/>
      <c r="K9" s="27" t="s">
        <v>101</v>
      </c>
      <c r="L9" s="29">
        <v>5</v>
      </c>
      <c r="M9" s="29">
        <v>6</v>
      </c>
      <c r="N9" s="30">
        <v>3803</v>
      </c>
      <c r="O9" s="30">
        <v>2266.6</v>
      </c>
      <c r="P9" s="17">
        <v>2266.6</v>
      </c>
      <c r="Q9" s="31">
        <v>156</v>
      </c>
      <c r="R9" s="30">
        <v>2500000</v>
      </c>
      <c r="S9" s="30">
        <v>0</v>
      </c>
      <c r="T9" s="30">
        <v>0</v>
      </c>
      <c r="U9" s="30">
        <v>0</v>
      </c>
      <c r="V9" s="30">
        <v>2500000</v>
      </c>
      <c r="W9" s="30">
        <v>1169.1600000000001</v>
      </c>
      <c r="X9" s="30">
        <v>10786</v>
      </c>
      <c r="Y9" s="33" t="s">
        <v>89</v>
      </c>
    </row>
    <row r="10" spans="1:25" s="32" customFormat="1">
      <c r="A10" s="88">
        <v>2</v>
      </c>
      <c r="B10" s="89" t="s">
        <v>75</v>
      </c>
      <c r="C10" s="89" t="s">
        <v>76</v>
      </c>
      <c r="D10" s="88" t="s">
        <v>74</v>
      </c>
      <c r="E10" s="89" t="s">
        <v>100</v>
      </c>
      <c r="F10" s="95">
        <v>2</v>
      </c>
      <c r="G10" s="90"/>
      <c r="H10" s="90"/>
      <c r="I10" s="27">
        <v>1926</v>
      </c>
      <c r="J10" s="27"/>
      <c r="K10" s="27" t="s">
        <v>101</v>
      </c>
      <c r="L10" s="96">
        <v>3</v>
      </c>
      <c r="M10" s="96">
        <v>3</v>
      </c>
      <c r="N10" s="30">
        <v>1672.9</v>
      </c>
      <c r="O10" s="30">
        <v>1205.0999999999999</v>
      </c>
      <c r="P10" s="30">
        <v>1205.0999999999999</v>
      </c>
      <c r="Q10" s="31">
        <v>59</v>
      </c>
      <c r="R10" s="30">
        <v>3440000</v>
      </c>
      <c r="S10" s="30">
        <v>0</v>
      </c>
      <c r="T10" s="30">
        <v>0</v>
      </c>
      <c r="U10" s="30">
        <v>0</v>
      </c>
      <c r="V10" s="30">
        <v>3440000</v>
      </c>
      <c r="W10" s="30">
        <v>1223.68</v>
      </c>
      <c r="X10" s="30">
        <v>10786</v>
      </c>
      <c r="Y10" s="33" t="s">
        <v>89</v>
      </c>
    </row>
    <row r="11" spans="1:25" s="32" customFormat="1">
      <c r="A11" s="88">
        <v>3</v>
      </c>
      <c r="B11" s="89" t="s">
        <v>75</v>
      </c>
      <c r="C11" s="89" t="s">
        <v>76</v>
      </c>
      <c r="D11" s="88" t="s">
        <v>74</v>
      </c>
      <c r="E11" s="92" t="s">
        <v>87</v>
      </c>
      <c r="F11" s="97">
        <v>8</v>
      </c>
      <c r="G11" s="93"/>
      <c r="H11" s="93"/>
      <c r="I11" s="27">
        <v>1982</v>
      </c>
      <c r="J11" s="27"/>
      <c r="K11" s="27" t="s">
        <v>101</v>
      </c>
      <c r="L11" s="96">
        <v>2</v>
      </c>
      <c r="M11" s="96">
        <v>3</v>
      </c>
      <c r="N11" s="30">
        <v>860.5</v>
      </c>
      <c r="O11" s="30">
        <v>860.5</v>
      </c>
      <c r="P11" s="17">
        <v>860.5</v>
      </c>
      <c r="Q11" s="31">
        <v>51</v>
      </c>
      <c r="R11" s="30">
        <v>1900000</v>
      </c>
      <c r="S11" s="30">
        <v>0</v>
      </c>
      <c r="T11" s="30">
        <v>0</v>
      </c>
      <c r="U11" s="30">
        <v>0</v>
      </c>
      <c r="V11" s="30">
        <v>1900000</v>
      </c>
      <c r="W11" s="30">
        <v>2382.34</v>
      </c>
      <c r="X11" s="30">
        <v>10786</v>
      </c>
      <c r="Y11" s="33" t="s">
        <v>89</v>
      </c>
    </row>
    <row r="12" spans="1:25" s="32" customFormat="1">
      <c r="A12" s="75">
        <v>4</v>
      </c>
      <c r="B12" s="76" t="s">
        <v>75</v>
      </c>
      <c r="C12" s="76" t="s">
        <v>76</v>
      </c>
      <c r="D12" s="75" t="s">
        <v>74</v>
      </c>
      <c r="E12" s="102" t="s">
        <v>88</v>
      </c>
      <c r="F12" s="100">
        <v>1</v>
      </c>
      <c r="G12" s="81"/>
      <c r="H12" s="101"/>
      <c r="I12" s="27">
        <v>1975</v>
      </c>
      <c r="J12" s="27"/>
      <c r="K12" s="27" t="s">
        <v>101</v>
      </c>
      <c r="L12" s="96">
        <v>5</v>
      </c>
      <c r="M12" s="96">
        <v>2</v>
      </c>
      <c r="N12" s="30">
        <v>3343.1</v>
      </c>
      <c r="O12" s="30">
        <v>3343.1</v>
      </c>
      <c r="P12" s="17">
        <v>2229.6</v>
      </c>
      <c r="Q12" s="31">
        <v>97</v>
      </c>
      <c r="R12" s="30">
        <v>300000</v>
      </c>
      <c r="S12" s="30">
        <v>0</v>
      </c>
      <c r="T12" s="30">
        <v>0</v>
      </c>
      <c r="U12" s="30">
        <v>0</v>
      </c>
      <c r="V12" s="30">
        <v>300000</v>
      </c>
      <c r="W12" s="30">
        <v>89.74</v>
      </c>
      <c r="X12" s="30">
        <v>10786</v>
      </c>
      <c r="Y12" s="33" t="s">
        <v>89</v>
      </c>
    </row>
    <row r="13" spans="1:25" s="32" customFormat="1">
      <c r="A13" s="226" t="s">
        <v>80</v>
      </c>
      <c r="B13" s="227"/>
      <c r="C13" s="227"/>
      <c r="D13" s="227"/>
      <c r="E13" s="227"/>
      <c r="F13" s="227"/>
      <c r="G13" s="227"/>
      <c r="H13" s="228"/>
      <c r="I13" s="19" t="s">
        <v>0</v>
      </c>
      <c r="J13" s="19" t="s">
        <v>0</v>
      </c>
      <c r="K13" s="19" t="s">
        <v>0</v>
      </c>
      <c r="L13" s="98" t="s">
        <v>0</v>
      </c>
      <c r="M13" s="98" t="s">
        <v>0</v>
      </c>
      <c r="N13" s="20">
        <f>SUM(N9:N12)</f>
        <v>9679.5</v>
      </c>
      <c r="O13" s="20">
        <f>SUM(O9:O12)</f>
        <v>7675.2999999999993</v>
      </c>
      <c r="P13" s="20">
        <f>SUM(P9:P12)</f>
        <v>6561.7999999999993</v>
      </c>
      <c r="Q13" s="99">
        <f>SUM(Q9:Q12)</f>
        <v>363</v>
      </c>
      <c r="R13" s="20">
        <f>SUM(R9:R12)</f>
        <v>8140000</v>
      </c>
      <c r="S13" s="20">
        <f>SUM(S10:S11)</f>
        <v>0</v>
      </c>
      <c r="T13" s="20">
        <f>SUM(T10:T11)</f>
        <v>0</v>
      </c>
      <c r="U13" s="20">
        <f>SUM(U10:U11)</f>
        <v>0</v>
      </c>
      <c r="V13" s="20">
        <f>SUM(V9:V12)</f>
        <v>8140000</v>
      </c>
      <c r="W13" s="46">
        <f>SUM(W9:W12)</f>
        <v>4864.92</v>
      </c>
      <c r="X13" s="46">
        <v>10786</v>
      </c>
      <c r="Y13" s="22" t="s">
        <v>0</v>
      </c>
    </row>
    <row r="14" spans="1:25" s="133" customFormat="1">
      <c r="A14" s="148">
        <v>2021</v>
      </c>
      <c r="B14" s="123"/>
      <c r="C14" s="123"/>
      <c r="D14" s="123"/>
      <c r="E14" s="123"/>
      <c r="F14" s="124"/>
      <c r="G14" s="123"/>
      <c r="H14" s="123"/>
      <c r="I14" s="149"/>
      <c r="J14" s="149"/>
      <c r="K14" s="150"/>
      <c r="L14" s="126"/>
      <c r="M14" s="126"/>
      <c r="N14" s="151"/>
      <c r="O14" s="128"/>
      <c r="P14" s="128"/>
      <c r="Q14" s="129"/>
      <c r="R14" s="127"/>
      <c r="S14" s="128"/>
      <c r="T14" s="128"/>
      <c r="U14" s="128"/>
      <c r="V14" s="127"/>
      <c r="W14" s="127"/>
      <c r="X14" s="128"/>
      <c r="Y14" s="152"/>
    </row>
    <row r="15" spans="1:25" s="35" customFormat="1">
      <c r="A15" s="80">
        <v>1</v>
      </c>
      <c r="B15" s="80" t="s">
        <v>75</v>
      </c>
      <c r="C15" s="80" t="s">
        <v>76</v>
      </c>
      <c r="D15" s="80" t="s">
        <v>74</v>
      </c>
      <c r="E15" s="80" t="s">
        <v>98</v>
      </c>
      <c r="F15" s="81">
        <v>75</v>
      </c>
      <c r="G15" s="81"/>
      <c r="H15" s="81"/>
      <c r="I15" s="27">
        <v>1978</v>
      </c>
      <c r="J15" s="27"/>
      <c r="K15" s="27" t="s">
        <v>93</v>
      </c>
      <c r="L15" s="29">
        <v>5</v>
      </c>
      <c r="M15" s="29">
        <v>6</v>
      </c>
      <c r="N15" s="30">
        <v>5887.1</v>
      </c>
      <c r="O15" s="30">
        <v>5887.1</v>
      </c>
      <c r="P15" s="17">
        <v>4490.18</v>
      </c>
      <c r="Q15" s="31">
        <v>196</v>
      </c>
      <c r="R15" s="30">
        <v>2903000</v>
      </c>
      <c r="S15" s="30">
        <v>0</v>
      </c>
      <c r="T15" s="30">
        <v>0</v>
      </c>
      <c r="U15" s="30">
        <v>0</v>
      </c>
      <c r="V15" s="30">
        <v>2903000</v>
      </c>
      <c r="W15" s="30">
        <v>493.11</v>
      </c>
      <c r="X15" s="30">
        <v>10786</v>
      </c>
      <c r="Y15" s="33" t="s">
        <v>90</v>
      </c>
    </row>
    <row r="16" spans="1:25" s="35" customFormat="1">
      <c r="A16" s="75">
        <v>2</v>
      </c>
      <c r="B16" s="76" t="s">
        <v>75</v>
      </c>
      <c r="C16" s="76" t="s">
        <v>76</v>
      </c>
      <c r="D16" s="76" t="s">
        <v>74</v>
      </c>
      <c r="E16" s="82" t="s">
        <v>79</v>
      </c>
      <c r="F16" s="77">
        <v>5</v>
      </c>
      <c r="G16" s="78">
        <v>1</v>
      </c>
      <c r="H16" s="78"/>
      <c r="I16" s="27">
        <v>1971</v>
      </c>
      <c r="J16" s="27"/>
      <c r="K16" s="27" t="s">
        <v>101</v>
      </c>
      <c r="L16" s="29">
        <v>5</v>
      </c>
      <c r="M16" s="29">
        <v>2</v>
      </c>
      <c r="N16" s="30">
        <v>3362.2</v>
      </c>
      <c r="O16" s="30">
        <v>3036.1</v>
      </c>
      <c r="P16" s="17">
        <v>3036.1</v>
      </c>
      <c r="Q16" s="31">
        <v>206</v>
      </c>
      <c r="R16" s="30">
        <v>2503000</v>
      </c>
      <c r="S16" s="30">
        <v>0</v>
      </c>
      <c r="T16" s="30">
        <v>0</v>
      </c>
      <c r="U16" s="30">
        <v>0</v>
      </c>
      <c r="V16" s="30">
        <v>2503000</v>
      </c>
      <c r="W16" s="30">
        <v>824.41</v>
      </c>
      <c r="X16" s="30">
        <v>10786</v>
      </c>
      <c r="Y16" s="33" t="s">
        <v>90</v>
      </c>
    </row>
    <row r="17" spans="1:25" s="32" customFormat="1">
      <c r="A17" s="88">
        <v>3</v>
      </c>
      <c r="B17" s="89" t="s">
        <v>75</v>
      </c>
      <c r="C17" s="89" t="s">
        <v>76</v>
      </c>
      <c r="D17" s="88" t="s">
        <v>74</v>
      </c>
      <c r="E17" s="89" t="s">
        <v>81</v>
      </c>
      <c r="F17" s="95">
        <v>21</v>
      </c>
      <c r="G17" s="90"/>
      <c r="H17" s="90"/>
      <c r="I17" s="27">
        <v>1978</v>
      </c>
      <c r="J17" s="27"/>
      <c r="K17" s="27" t="s">
        <v>93</v>
      </c>
      <c r="L17" s="96">
        <v>5</v>
      </c>
      <c r="M17" s="96">
        <v>4</v>
      </c>
      <c r="N17" s="30">
        <v>3338.5</v>
      </c>
      <c r="O17" s="30">
        <v>3071.15</v>
      </c>
      <c r="P17" s="30">
        <v>3071.15</v>
      </c>
      <c r="Q17" s="31">
        <v>134</v>
      </c>
      <c r="R17" s="30">
        <v>159604.4</v>
      </c>
      <c r="S17" s="30">
        <v>0</v>
      </c>
      <c r="T17" s="30">
        <v>0</v>
      </c>
      <c r="U17" s="30">
        <v>0</v>
      </c>
      <c r="V17" s="30">
        <v>159604.4</v>
      </c>
      <c r="W17" s="30">
        <v>51.97</v>
      </c>
      <c r="X17" s="30">
        <v>10786</v>
      </c>
      <c r="Y17" s="33" t="s">
        <v>90</v>
      </c>
    </row>
    <row r="18" spans="1:25" s="32" customFormat="1">
      <c r="A18" s="75">
        <v>4</v>
      </c>
      <c r="B18" s="76" t="s">
        <v>75</v>
      </c>
      <c r="C18" s="76" t="s">
        <v>76</v>
      </c>
      <c r="D18" s="76" t="s">
        <v>74</v>
      </c>
      <c r="E18" s="76" t="s">
        <v>95</v>
      </c>
      <c r="F18" s="77">
        <v>1</v>
      </c>
      <c r="G18" s="78"/>
      <c r="H18" s="78" t="s">
        <v>85</v>
      </c>
      <c r="I18" s="27">
        <v>1969</v>
      </c>
      <c r="J18" s="27"/>
      <c r="K18" s="27" t="s">
        <v>93</v>
      </c>
      <c r="L18" s="29">
        <v>5</v>
      </c>
      <c r="M18" s="29">
        <v>2</v>
      </c>
      <c r="N18" s="30">
        <v>2482</v>
      </c>
      <c r="O18" s="30">
        <v>1442.4</v>
      </c>
      <c r="P18" s="17">
        <v>1442.4</v>
      </c>
      <c r="Q18" s="31">
        <v>130</v>
      </c>
      <c r="R18" s="30">
        <v>2503000</v>
      </c>
      <c r="S18" s="30">
        <v>0</v>
      </c>
      <c r="T18" s="30">
        <v>0</v>
      </c>
      <c r="U18" s="30">
        <v>0</v>
      </c>
      <c r="V18" s="30">
        <v>2503000</v>
      </c>
      <c r="W18" s="28">
        <v>1735.3</v>
      </c>
      <c r="X18" s="30">
        <v>10786</v>
      </c>
      <c r="Y18" s="33" t="s">
        <v>90</v>
      </c>
    </row>
    <row r="19" spans="1:25" s="32" customFormat="1">
      <c r="A19" s="16">
        <v>5</v>
      </c>
      <c r="B19" s="16" t="s">
        <v>75</v>
      </c>
      <c r="C19" s="16" t="s">
        <v>76</v>
      </c>
      <c r="D19" s="16" t="s">
        <v>74</v>
      </c>
      <c r="E19" s="16" t="s">
        <v>86</v>
      </c>
      <c r="F19" s="27">
        <v>28</v>
      </c>
      <c r="G19" s="16"/>
      <c r="H19" s="16"/>
      <c r="I19" s="27">
        <v>1958</v>
      </c>
      <c r="J19" s="27"/>
      <c r="K19" s="27" t="s">
        <v>92</v>
      </c>
      <c r="L19" s="29">
        <v>2</v>
      </c>
      <c r="M19" s="29">
        <v>1</v>
      </c>
      <c r="N19" s="30">
        <v>450.6</v>
      </c>
      <c r="O19" s="30">
        <v>450.6</v>
      </c>
      <c r="P19" s="17">
        <v>450.6</v>
      </c>
      <c r="Q19" s="31">
        <v>22</v>
      </c>
      <c r="R19" s="30">
        <v>2803000</v>
      </c>
      <c r="S19" s="30">
        <v>0</v>
      </c>
      <c r="T19" s="30">
        <v>0</v>
      </c>
      <c r="U19" s="30">
        <v>0</v>
      </c>
      <c r="V19" s="30">
        <v>2803000</v>
      </c>
      <c r="W19" s="28">
        <v>6220.59</v>
      </c>
      <c r="X19" s="30">
        <v>10786</v>
      </c>
      <c r="Y19" s="18" t="s">
        <v>90</v>
      </c>
    </row>
    <row r="20" spans="1:25" s="32" customFormat="1" ht="15.75" customHeight="1">
      <c r="A20" s="51">
        <v>6</v>
      </c>
      <c r="B20" s="16" t="s">
        <v>75</v>
      </c>
      <c r="C20" s="16" t="s">
        <v>76</v>
      </c>
      <c r="D20" s="16" t="s">
        <v>78</v>
      </c>
      <c r="E20" s="51" t="s">
        <v>81</v>
      </c>
      <c r="F20" s="52">
        <v>4</v>
      </c>
      <c r="G20" s="51"/>
      <c r="H20" s="51"/>
      <c r="I20" s="52">
        <v>1985</v>
      </c>
      <c r="J20" s="52"/>
      <c r="K20" s="52" t="s">
        <v>101</v>
      </c>
      <c r="L20" s="53">
        <v>5</v>
      </c>
      <c r="M20" s="53">
        <v>4</v>
      </c>
      <c r="N20" s="54">
        <v>2726.2</v>
      </c>
      <c r="O20" s="54">
        <v>2726.2</v>
      </c>
      <c r="P20" s="55">
        <v>2726.2</v>
      </c>
      <c r="Q20" s="56">
        <v>129</v>
      </c>
      <c r="R20" s="54">
        <v>2903000</v>
      </c>
      <c r="S20" s="28">
        <v>0</v>
      </c>
      <c r="T20" s="54">
        <v>0</v>
      </c>
      <c r="U20" s="54">
        <v>0</v>
      </c>
      <c r="V20" s="54">
        <v>2903000</v>
      </c>
      <c r="W20" s="57">
        <v>1064.8499999999999</v>
      </c>
      <c r="X20" s="30">
        <v>10786</v>
      </c>
      <c r="Y20" s="61" t="s">
        <v>90</v>
      </c>
    </row>
    <row r="21" spans="1:25" s="32" customFormat="1">
      <c r="A21" s="16">
        <v>7</v>
      </c>
      <c r="B21" s="16" t="s">
        <v>75</v>
      </c>
      <c r="C21" s="16" t="s">
        <v>76</v>
      </c>
      <c r="D21" s="16" t="s">
        <v>74</v>
      </c>
      <c r="E21" s="16" t="s">
        <v>79</v>
      </c>
      <c r="F21" s="27">
        <v>252</v>
      </c>
      <c r="G21" s="16"/>
      <c r="H21" s="16"/>
      <c r="I21" s="27">
        <v>1982</v>
      </c>
      <c r="J21" s="27"/>
      <c r="K21" s="27" t="s">
        <v>101</v>
      </c>
      <c r="L21" s="29">
        <v>5</v>
      </c>
      <c r="M21" s="29">
        <v>8</v>
      </c>
      <c r="N21" s="30">
        <v>5161.7</v>
      </c>
      <c r="O21" s="30">
        <v>5161.7</v>
      </c>
      <c r="P21" s="17">
        <v>3127.9</v>
      </c>
      <c r="Q21" s="31">
        <v>206</v>
      </c>
      <c r="R21" s="30">
        <v>300000</v>
      </c>
      <c r="S21" s="30">
        <v>0</v>
      </c>
      <c r="T21" s="30">
        <v>0</v>
      </c>
      <c r="U21" s="30">
        <v>0</v>
      </c>
      <c r="V21" s="30">
        <v>300000</v>
      </c>
      <c r="W21" s="28">
        <v>58.12</v>
      </c>
      <c r="X21" s="30">
        <v>10786</v>
      </c>
      <c r="Y21" s="18" t="s">
        <v>90</v>
      </c>
    </row>
    <row r="22" spans="1:25" s="32" customFormat="1">
      <c r="A22" s="16">
        <v>8</v>
      </c>
      <c r="B22" s="16" t="s">
        <v>75</v>
      </c>
      <c r="C22" s="16" t="s">
        <v>76</v>
      </c>
      <c r="D22" s="16" t="s">
        <v>74</v>
      </c>
      <c r="E22" s="16" t="s">
        <v>95</v>
      </c>
      <c r="F22" s="27">
        <v>23</v>
      </c>
      <c r="G22" s="16"/>
      <c r="H22" s="27" t="s">
        <v>96</v>
      </c>
      <c r="I22" s="27">
        <v>1990</v>
      </c>
      <c r="J22" s="27"/>
      <c r="K22" s="27" t="s">
        <v>93</v>
      </c>
      <c r="L22" s="29">
        <v>5</v>
      </c>
      <c r="M22" s="29">
        <v>6</v>
      </c>
      <c r="N22" s="30">
        <v>3260</v>
      </c>
      <c r="O22" s="30">
        <v>3260</v>
      </c>
      <c r="P22" s="17">
        <v>2154.5</v>
      </c>
      <c r="Q22" s="31">
        <v>176</v>
      </c>
      <c r="R22" s="30">
        <v>2603000</v>
      </c>
      <c r="S22" s="30">
        <v>0</v>
      </c>
      <c r="T22" s="30">
        <v>0</v>
      </c>
      <c r="U22" s="30">
        <v>0</v>
      </c>
      <c r="V22" s="30">
        <v>2603000</v>
      </c>
      <c r="W22" s="28">
        <v>798.47</v>
      </c>
      <c r="X22" s="30">
        <v>10786</v>
      </c>
      <c r="Y22" s="18" t="s">
        <v>90</v>
      </c>
    </row>
    <row r="23" spans="1:25">
      <c r="A23" s="16">
        <v>9</v>
      </c>
      <c r="B23" s="16" t="s">
        <v>75</v>
      </c>
      <c r="C23" s="16" t="s">
        <v>76</v>
      </c>
      <c r="D23" s="16" t="s">
        <v>74</v>
      </c>
      <c r="E23" s="16" t="s">
        <v>81</v>
      </c>
      <c r="F23" s="27">
        <v>13</v>
      </c>
      <c r="G23" s="16"/>
      <c r="H23" s="27"/>
      <c r="I23" s="27">
        <v>1985</v>
      </c>
      <c r="J23" s="27"/>
      <c r="K23" s="27" t="s">
        <v>93</v>
      </c>
      <c r="L23" s="29">
        <v>5</v>
      </c>
      <c r="M23" s="29">
        <v>6</v>
      </c>
      <c r="N23" s="30">
        <v>4665.2</v>
      </c>
      <c r="O23" s="30">
        <v>4664.2</v>
      </c>
      <c r="P23" s="30">
        <v>4664.2</v>
      </c>
      <c r="Q23" s="31">
        <v>246</v>
      </c>
      <c r="R23" s="28">
        <v>3303000</v>
      </c>
      <c r="S23" s="28">
        <v>0</v>
      </c>
      <c r="T23" s="28">
        <v>0</v>
      </c>
      <c r="U23" s="28">
        <v>0</v>
      </c>
      <c r="V23" s="28">
        <v>3303000</v>
      </c>
      <c r="W23" s="28">
        <v>708.16</v>
      </c>
      <c r="X23" s="28">
        <v>10786</v>
      </c>
      <c r="Y23" s="18" t="s">
        <v>90</v>
      </c>
    </row>
    <row r="24" spans="1:25" s="35" customFormat="1">
      <c r="A24" s="16">
        <v>10</v>
      </c>
      <c r="B24" s="16" t="s">
        <v>75</v>
      </c>
      <c r="C24" s="16" t="s">
        <v>76</v>
      </c>
      <c r="D24" s="16" t="s">
        <v>74</v>
      </c>
      <c r="E24" s="16" t="s">
        <v>79</v>
      </c>
      <c r="F24" s="27">
        <v>37</v>
      </c>
      <c r="G24" s="16"/>
      <c r="H24" s="198"/>
      <c r="I24" s="27">
        <v>1989</v>
      </c>
      <c r="J24" s="27"/>
      <c r="K24" s="27" t="s">
        <v>101</v>
      </c>
      <c r="L24" s="29">
        <v>5</v>
      </c>
      <c r="M24" s="29">
        <v>4</v>
      </c>
      <c r="N24" s="30">
        <v>2735.1</v>
      </c>
      <c r="O24" s="30">
        <v>2735.1</v>
      </c>
      <c r="P24" s="30">
        <v>1695.8</v>
      </c>
      <c r="Q24" s="31">
        <v>128</v>
      </c>
      <c r="R24" s="30">
        <v>300000</v>
      </c>
      <c r="S24" s="30">
        <v>0</v>
      </c>
      <c r="T24" s="30">
        <v>0</v>
      </c>
      <c r="U24" s="30">
        <v>0</v>
      </c>
      <c r="V24" s="30">
        <v>300000</v>
      </c>
      <c r="W24" s="30">
        <v>109.69</v>
      </c>
      <c r="X24" s="30">
        <v>10786</v>
      </c>
      <c r="Y24" s="18" t="s">
        <v>90</v>
      </c>
    </row>
    <row r="25" spans="1:25" s="35" customFormat="1">
      <c r="A25" s="116">
        <v>11</v>
      </c>
      <c r="B25" s="116" t="s">
        <v>75</v>
      </c>
      <c r="C25" s="116" t="s">
        <v>76</v>
      </c>
      <c r="D25" s="116" t="s">
        <v>74</v>
      </c>
      <c r="E25" s="116" t="s">
        <v>102</v>
      </c>
      <c r="F25" s="110">
        <v>22</v>
      </c>
      <c r="G25" s="116"/>
      <c r="H25" s="199" t="s">
        <v>85</v>
      </c>
      <c r="I25" s="110">
        <v>1986</v>
      </c>
      <c r="J25" s="110"/>
      <c r="K25" s="110" t="s">
        <v>101</v>
      </c>
      <c r="L25" s="115">
        <v>5</v>
      </c>
      <c r="M25" s="115">
        <v>4</v>
      </c>
      <c r="N25" s="111">
        <v>2426.6999999999998</v>
      </c>
      <c r="O25" s="111">
        <v>2426.6999999999998</v>
      </c>
      <c r="P25" s="111">
        <v>2426.6999999999998</v>
      </c>
      <c r="Q25" s="112">
        <v>106</v>
      </c>
      <c r="R25" s="111">
        <v>3153000</v>
      </c>
      <c r="S25" s="111">
        <v>0</v>
      </c>
      <c r="T25" s="111">
        <v>0</v>
      </c>
      <c r="U25" s="111">
        <v>0</v>
      </c>
      <c r="V25" s="111">
        <v>3153000</v>
      </c>
      <c r="W25" s="111">
        <v>1299.3</v>
      </c>
      <c r="X25" s="111">
        <v>10786</v>
      </c>
      <c r="Y25" s="109" t="s">
        <v>90</v>
      </c>
    </row>
    <row r="26" spans="1:25" s="32" customFormat="1">
      <c r="A26" s="113">
        <v>12</v>
      </c>
      <c r="B26" s="116" t="s">
        <v>75</v>
      </c>
      <c r="C26" s="116" t="s">
        <v>76</v>
      </c>
      <c r="D26" s="116" t="s">
        <v>74</v>
      </c>
      <c r="E26" s="116" t="s">
        <v>97</v>
      </c>
      <c r="F26" s="110">
        <v>16</v>
      </c>
      <c r="G26" s="116"/>
      <c r="H26" s="114"/>
      <c r="I26" s="110">
        <v>1984</v>
      </c>
      <c r="J26" s="110"/>
      <c r="K26" s="110" t="s">
        <v>101</v>
      </c>
      <c r="L26" s="115">
        <v>5</v>
      </c>
      <c r="M26" s="115">
        <v>4</v>
      </c>
      <c r="N26" s="111">
        <v>2732.3</v>
      </c>
      <c r="O26" s="111">
        <v>2732.3</v>
      </c>
      <c r="P26" s="111">
        <v>1670.3</v>
      </c>
      <c r="Q26" s="112">
        <v>117</v>
      </c>
      <c r="R26" s="111">
        <v>2053000</v>
      </c>
      <c r="S26" s="111">
        <v>0</v>
      </c>
      <c r="T26" s="111">
        <v>0</v>
      </c>
      <c r="U26" s="111">
        <v>0</v>
      </c>
      <c r="V26" s="111">
        <v>2053000</v>
      </c>
      <c r="W26" s="111">
        <v>751.38</v>
      </c>
      <c r="X26" s="111">
        <v>10786</v>
      </c>
      <c r="Y26" s="109" t="s">
        <v>90</v>
      </c>
    </row>
    <row r="27" spans="1:25" s="32" customFormat="1">
      <c r="A27" s="116">
        <v>13</v>
      </c>
      <c r="B27" s="116" t="s">
        <v>75</v>
      </c>
      <c r="C27" s="116" t="s">
        <v>76</v>
      </c>
      <c r="D27" s="116" t="s">
        <v>74</v>
      </c>
      <c r="E27" s="116" t="s">
        <v>95</v>
      </c>
      <c r="F27" s="121">
        <v>28</v>
      </c>
      <c r="G27" s="110">
        <v>3</v>
      </c>
      <c r="H27" s="114"/>
      <c r="I27" s="110">
        <v>1979</v>
      </c>
      <c r="J27" s="110"/>
      <c r="K27" s="110" t="s">
        <v>101</v>
      </c>
      <c r="L27" s="115">
        <v>5</v>
      </c>
      <c r="M27" s="115">
        <v>1</v>
      </c>
      <c r="N27" s="111">
        <v>2422.9</v>
      </c>
      <c r="O27" s="111">
        <v>2422.9</v>
      </c>
      <c r="P27" s="111">
        <v>987.3</v>
      </c>
      <c r="Q27" s="112">
        <v>88</v>
      </c>
      <c r="R27" s="111">
        <v>200000</v>
      </c>
      <c r="S27" s="111">
        <v>0</v>
      </c>
      <c r="T27" s="111">
        <v>0</v>
      </c>
      <c r="U27" s="111">
        <v>0</v>
      </c>
      <c r="V27" s="111">
        <v>200000</v>
      </c>
      <c r="W27" s="111">
        <v>82.55</v>
      </c>
      <c r="X27" s="111">
        <v>10786</v>
      </c>
      <c r="Y27" s="109" t="s">
        <v>90</v>
      </c>
    </row>
    <row r="28" spans="1:25" s="32" customFormat="1">
      <c r="A28" s="175">
        <v>14</v>
      </c>
      <c r="B28" s="175" t="s">
        <v>75</v>
      </c>
      <c r="C28" s="175" t="s">
        <v>76</v>
      </c>
      <c r="D28" s="175" t="s">
        <v>74</v>
      </c>
      <c r="E28" s="175" t="s">
        <v>94</v>
      </c>
      <c r="F28" s="184">
        <v>11</v>
      </c>
      <c r="G28" s="180"/>
      <c r="H28" s="175"/>
      <c r="I28" s="180">
        <v>1975</v>
      </c>
      <c r="J28" s="180"/>
      <c r="K28" s="180" t="s">
        <v>101</v>
      </c>
      <c r="L28" s="181">
        <v>5</v>
      </c>
      <c r="M28" s="181">
        <v>2</v>
      </c>
      <c r="N28" s="177">
        <v>3226.9</v>
      </c>
      <c r="O28" s="177">
        <v>1864.2</v>
      </c>
      <c r="P28" s="177">
        <v>1864.2</v>
      </c>
      <c r="Q28" s="182">
        <v>84</v>
      </c>
      <c r="R28" s="177">
        <v>300000</v>
      </c>
      <c r="S28" s="177">
        <v>0</v>
      </c>
      <c r="T28" s="177">
        <v>0</v>
      </c>
      <c r="U28" s="177">
        <v>0</v>
      </c>
      <c r="V28" s="177">
        <v>300000</v>
      </c>
      <c r="W28" s="177">
        <v>160.93</v>
      </c>
      <c r="X28" s="177">
        <v>10786</v>
      </c>
      <c r="Y28" s="183" t="s">
        <v>90</v>
      </c>
    </row>
    <row r="29" spans="1:25" s="32" customFormat="1">
      <c r="A29" s="206" t="s">
        <v>80</v>
      </c>
      <c r="B29" s="207"/>
      <c r="C29" s="207"/>
      <c r="D29" s="207"/>
      <c r="E29" s="207"/>
      <c r="F29" s="207"/>
      <c r="G29" s="207"/>
      <c r="H29" s="208"/>
      <c r="I29" s="19" t="s">
        <v>0</v>
      </c>
      <c r="J29" s="19" t="s">
        <v>0</v>
      </c>
      <c r="K29" s="19" t="s">
        <v>0</v>
      </c>
      <c r="L29" s="72" t="s">
        <v>0</v>
      </c>
      <c r="M29" s="72" t="s">
        <v>0</v>
      </c>
      <c r="N29" s="46">
        <f>SUM(N15:N28)</f>
        <v>44877.4</v>
      </c>
      <c r="O29" s="46">
        <f>SUM(O15:O28)</f>
        <v>41880.65</v>
      </c>
      <c r="P29" s="20">
        <f>SUM(P15:P28)</f>
        <v>33807.53</v>
      </c>
      <c r="Q29" s="73">
        <f>SUM(Q15:Q28)</f>
        <v>1968</v>
      </c>
      <c r="R29" s="46">
        <f>SUM(R15:R28)</f>
        <v>25986604.399999999</v>
      </c>
      <c r="S29" s="46">
        <f>SUM(S19:S22)</f>
        <v>0</v>
      </c>
      <c r="T29" s="46">
        <f>SUM(T19:T22)</f>
        <v>0</v>
      </c>
      <c r="U29" s="46">
        <f>SUM(U19:U22)</f>
        <v>0</v>
      </c>
      <c r="V29" s="46">
        <f>SUM(V15:V28)</f>
        <v>25986604.399999999</v>
      </c>
      <c r="W29" s="21">
        <f>SUM(W15:W28)</f>
        <v>14358.83</v>
      </c>
      <c r="X29" s="46">
        <v>10786</v>
      </c>
      <c r="Y29" s="122" t="s">
        <v>0</v>
      </c>
    </row>
    <row r="30" spans="1:25" s="133" customFormat="1" ht="15.75" customHeight="1">
      <c r="A30" s="139">
        <v>2022</v>
      </c>
      <c r="B30" s="140"/>
      <c r="C30" s="140"/>
      <c r="D30" s="140"/>
      <c r="E30" s="140"/>
      <c r="F30" s="141"/>
      <c r="G30" s="140"/>
      <c r="H30" s="140"/>
      <c r="I30" s="141"/>
      <c r="J30" s="141"/>
      <c r="K30" s="141"/>
      <c r="L30" s="142"/>
      <c r="M30" s="142"/>
      <c r="N30" s="143"/>
      <c r="O30" s="143"/>
      <c r="P30" s="144"/>
      <c r="Q30" s="145"/>
      <c r="R30" s="143"/>
      <c r="S30" s="143"/>
      <c r="T30" s="146"/>
      <c r="U30" s="143"/>
      <c r="V30" s="143"/>
      <c r="W30" s="143"/>
      <c r="X30" s="143"/>
      <c r="Y30" s="147"/>
    </row>
    <row r="31" spans="1:25">
      <c r="A31" s="16">
        <v>1</v>
      </c>
      <c r="B31" s="16" t="s">
        <v>75</v>
      </c>
      <c r="C31" s="16" t="s">
        <v>76</v>
      </c>
      <c r="D31" s="16" t="s">
        <v>78</v>
      </c>
      <c r="E31" s="76" t="s">
        <v>94</v>
      </c>
      <c r="F31" s="77">
        <v>11</v>
      </c>
      <c r="G31" s="78"/>
      <c r="H31" s="94"/>
      <c r="I31" s="27">
        <v>1975</v>
      </c>
      <c r="J31" s="27"/>
      <c r="K31" s="27" t="s">
        <v>101</v>
      </c>
      <c r="L31" s="29">
        <v>5</v>
      </c>
      <c r="M31" s="29">
        <v>2</v>
      </c>
      <c r="N31" s="30">
        <v>3226.9</v>
      </c>
      <c r="O31" s="177">
        <v>1864.2</v>
      </c>
      <c r="P31" s="177">
        <v>1864.2</v>
      </c>
      <c r="Q31" s="182">
        <v>84</v>
      </c>
      <c r="R31" s="79">
        <v>6643712</v>
      </c>
      <c r="S31" s="30">
        <v>0</v>
      </c>
      <c r="T31" s="30">
        <v>0</v>
      </c>
      <c r="U31" s="30">
        <v>0</v>
      </c>
      <c r="V31" s="79">
        <v>6643712</v>
      </c>
      <c r="W31" s="30">
        <v>3563.84</v>
      </c>
      <c r="X31" s="30">
        <v>10786</v>
      </c>
      <c r="Y31" s="18" t="s">
        <v>91</v>
      </c>
    </row>
    <row r="32" spans="1:25" s="35" customFormat="1">
      <c r="A32" s="75">
        <v>2</v>
      </c>
      <c r="B32" s="76" t="s">
        <v>75</v>
      </c>
      <c r="C32" s="76" t="s">
        <v>76</v>
      </c>
      <c r="D32" s="76" t="s">
        <v>74</v>
      </c>
      <c r="E32" s="34" t="s">
        <v>79</v>
      </c>
      <c r="F32" s="42">
        <v>272</v>
      </c>
      <c r="G32" s="34"/>
      <c r="H32" s="34"/>
      <c r="I32" s="27">
        <v>1978</v>
      </c>
      <c r="J32" s="27"/>
      <c r="K32" s="27" t="s">
        <v>93</v>
      </c>
      <c r="L32" s="29">
        <v>5</v>
      </c>
      <c r="M32" s="29">
        <v>6</v>
      </c>
      <c r="N32" s="193">
        <v>4950.7</v>
      </c>
      <c r="O32" s="30">
        <v>3865.4</v>
      </c>
      <c r="P32" s="17">
        <v>3865.4</v>
      </c>
      <c r="Q32" s="31">
        <v>188</v>
      </c>
      <c r="R32" s="69">
        <v>2450000</v>
      </c>
      <c r="S32" s="30">
        <v>0</v>
      </c>
      <c r="T32" s="30">
        <v>0</v>
      </c>
      <c r="U32" s="30">
        <v>0</v>
      </c>
      <c r="V32" s="69">
        <v>2450000</v>
      </c>
      <c r="W32" s="30">
        <v>633.83000000000004</v>
      </c>
      <c r="X32" s="30">
        <v>10786</v>
      </c>
      <c r="Y32" s="33" t="s">
        <v>91</v>
      </c>
    </row>
    <row r="33" spans="1:25" s="32" customFormat="1">
      <c r="A33" s="88">
        <v>3</v>
      </c>
      <c r="B33" s="89" t="s">
        <v>75</v>
      </c>
      <c r="C33" s="89" t="s">
        <v>76</v>
      </c>
      <c r="D33" s="88" t="s">
        <v>74</v>
      </c>
      <c r="E33" s="34" t="s">
        <v>97</v>
      </c>
      <c r="F33" s="42">
        <v>3</v>
      </c>
      <c r="G33" s="34"/>
      <c r="H33" s="42" t="s">
        <v>85</v>
      </c>
      <c r="I33" s="27">
        <v>1953</v>
      </c>
      <c r="J33" s="27"/>
      <c r="K33" s="27" t="s">
        <v>101</v>
      </c>
      <c r="L33" s="96">
        <v>5</v>
      </c>
      <c r="M33" s="96">
        <v>3</v>
      </c>
      <c r="N33" s="30">
        <v>1783.1</v>
      </c>
      <c r="O33" s="30">
        <v>1288.5</v>
      </c>
      <c r="P33" s="30">
        <v>1288.5</v>
      </c>
      <c r="Q33" s="31">
        <v>58</v>
      </c>
      <c r="R33" s="44">
        <v>516285</v>
      </c>
      <c r="S33" s="30">
        <v>0</v>
      </c>
      <c r="T33" s="30">
        <v>0</v>
      </c>
      <c r="U33" s="30">
        <v>0</v>
      </c>
      <c r="V33" s="44">
        <v>516285</v>
      </c>
      <c r="W33" s="30">
        <v>400.69</v>
      </c>
      <c r="X33" s="30">
        <v>10786</v>
      </c>
      <c r="Y33" s="33" t="s">
        <v>91</v>
      </c>
    </row>
    <row r="34" spans="1:25" s="32" customFormat="1">
      <c r="A34" s="75">
        <v>4</v>
      </c>
      <c r="B34" s="76" t="s">
        <v>75</v>
      </c>
      <c r="C34" s="76" t="s">
        <v>76</v>
      </c>
      <c r="D34" s="76" t="s">
        <v>74</v>
      </c>
      <c r="E34" s="76" t="s">
        <v>99</v>
      </c>
      <c r="F34" s="77">
        <v>73</v>
      </c>
      <c r="G34" s="78">
        <v>1</v>
      </c>
      <c r="H34" s="78"/>
      <c r="I34" s="27">
        <v>1992</v>
      </c>
      <c r="J34" s="27"/>
      <c r="K34" s="27" t="s">
        <v>101</v>
      </c>
      <c r="L34" s="29">
        <v>3</v>
      </c>
      <c r="M34" s="29">
        <v>3</v>
      </c>
      <c r="N34" s="194">
        <v>1415.71</v>
      </c>
      <c r="O34" s="194">
        <v>1415.71</v>
      </c>
      <c r="P34" s="194">
        <v>843.5</v>
      </c>
      <c r="Q34" s="195">
        <v>78</v>
      </c>
      <c r="R34" s="79">
        <v>444318</v>
      </c>
      <c r="S34" s="30">
        <v>0</v>
      </c>
      <c r="T34" s="30">
        <v>0</v>
      </c>
      <c r="U34" s="30">
        <v>0</v>
      </c>
      <c r="V34" s="79">
        <v>444318</v>
      </c>
      <c r="W34" s="30">
        <v>313.85000000000002</v>
      </c>
      <c r="X34" s="30">
        <v>10786</v>
      </c>
      <c r="Y34" s="33" t="s">
        <v>91</v>
      </c>
    </row>
    <row r="35" spans="1:25" s="32" customFormat="1">
      <c r="A35" s="16">
        <v>5</v>
      </c>
      <c r="B35" s="16" t="s">
        <v>75</v>
      </c>
      <c r="C35" s="16" t="s">
        <v>76</v>
      </c>
      <c r="D35" s="16" t="s">
        <v>74</v>
      </c>
      <c r="E35" s="76" t="s">
        <v>77</v>
      </c>
      <c r="F35" s="77">
        <v>9</v>
      </c>
      <c r="G35" s="94"/>
      <c r="H35" s="78"/>
      <c r="I35" s="27">
        <v>1961</v>
      </c>
      <c r="J35" s="27"/>
      <c r="K35" s="27" t="s">
        <v>101</v>
      </c>
      <c r="L35" s="29">
        <v>4</v>
      </c>
      <c r="M35" s="29">
        <v>2</v>
      </c>
      <c r="N35" s="194">
        <v>1155.5</v>
      </c>
      <c r="O35" s="194">
        <v>1155.5</v>
      </c>
      <c r="P35" s="194">
        <v>973</v>
      </c>
      <c r="Q35" s="195">
        <v>50</v>
      </c>
      <c r="R35" s="79">
        <v>672735</v>
      </c>
      <c r="S35" s="30">
        <v>0</v>
      </c>
      <c r="T35" s="30">
        <v>0</v>
      </c>
      <c r="U35" s="30">
        <v>0</v>
      </c>
      <c r="V35" s="79">
        <v>672735</v>
      </c>
      <c r="W35" s="30">
        <v>582.20000000000005</v>
      </c>
      <c r="X35" s="30">
        <v>10786</v>
      </c>
      <c r="Y35" s="18" t="s">
        <v>91</v>
      </c>
    </row>
    <row r="36" spans="1:25" s="35" customFormat="1">
      <c r="A36" s="16">
        <v>6</v>
      </c>
      <c r="B36" s="16" t="s">
        <v>75</v>
      </c>
      <c r="C36" s="16" t="s">
        <v>76</v>
      </c>
      <c r="D36" s="16" t="s">
        <v>74</v>
      </c>
      <c r="E36" s="51" t="s">
        <v>105</v>
      </c>
      <c r="F36" s="52">
        <v>16</v>
      </c>
      <c r="G36" s="37"/>
      <c r="H36" s="200"/>
      <c r="I36" s="27">
        <v>1964</v>
      </c>
      <c r="J36" s="27"/>
      <c r="K36" s="27" t="s">
        <v>101</v>
      </c>
      <c r="L36" s="29">
        <v>4</v>
      </c>
      <c r="M36" s="29">
        <v>2</v>
      </c>
      <c r="N36" s="30">
        <v>1282.5</v>
      </c>
      <c r="O36" s="30">
        <v>1282.5</v>
      </c>
      <c r="P36" s="30">
        <v>1282.5</v>
      </c>
      <c r="Q36" s="31">
        <v>42</v>
      </c>
      <c r="R36" s="30">
        <v>3802623</v>
      </c>
      <c r="S36" s="30">
        <v>0</v>
      </c>
      <c r="T36" s="30">
        <v>0</v>
      </c>
      <c r="U36" s="30">
        <v>0</v>
      </c>
      <c r="V36" s="30">
        <v>3802623</v>
      </c>
      <c r="W36" s="30">
        <v>2965.01</v>
      </c>
      <c r="X36" s="30">
        <v>10786</v>
      </c>
      <c r="Y36" s="18" t="s">
        <v>91</v>
      </c>
    </row>
    <row r="37" spans="1:25" s="32" customFormat="1">
      <c r="A37" s="16">
        <v>7</v>
      </c>
      <c r="B37" s="16" t="s">
        <v>75</v>
      </c>
      <c r="C37" s="16" t="s">
        <v>76</v>
      </c>
      <c r="D37" s="16" t="s">
        <v>74</v>
      </c>
      <c r="E37" s="51" t="s">
        <v>106</v>
      </c>
      <c r="F37" s="52">
        <v>1</v>
      </c>
      <c r="G37" s="37"/>
      <c r="H37" s="200"/>
      <c r="I37" s="27">
        <v>1949</v>
      </c>
      <c r="J37" s="27"/>
      <c r="K37" s="110" t="s">
        <v>110</v>
      </c>
      <c r="L37" s="29">
        <v>2</v>
      </c>
      <c r="M37" s="29">
        <v>1</v>
      </c>
      <c r="N37" s="30">
        <v>733.7</v>
      </c>
      <c r="O37" s="30">
        <v>399.9</v>
      </c>
      <c r="P37" s="30">
        <v>399.9</v>
      </c>
      <c r="Q37" s="31">
        <v>25</v>
      </c>
      <c r="R37" s="30">
        <v>3748667.74</v>
      </c>
      <c r="S37" s="30">
        <v>0</v>
      </c>
      <c r="T37" s="30">
        <v>0</v>
      </c>
      <c r="U37" s="30">
        <v>0</v>
      </c>
      <c r="V37" s="30">
        <v>3748667.74</v>
      </c>
      <c r="W37" s="30">
        <v>9374.01</v>
      </c>
      <c r="X37" s="30">
        <v>10786</v>
      </c>
      <c r="Y37" s="18" t="s">
        <v>91</v>
      </c>
    </row>
    <row r="38" spans="1:25">
      <c r="A38" s="16">
        <v>8</v>
      </c>
      <c r="B38" s="16" t="s">
        <v>75</v>
      </c>
      <c r="C38" s="16" t="s">
        <v>76</v>
      </c>
      <c r="D38" s="16" t="s">
        <v>74</v>
      </c>
      <c r="E38" s="51" t="s">
        <v>98</v>
      </c>
      <c r="F38" s="52">
        <v>73</v>
      </c>
      <c r="G38" s="37"/>
      <c r="H38" s="200"/>
      <c r="I38" s="27">
        <v>1959</v>
      </c>
      <c r="J38" s="27"/>
      <c r="K38" s="27" t="s">
        <v>101</v>
      </c>
      <c r="L38" s="29">
        <v>2</v>
      </c>
      <c r="M38" s="29">
        <v>2</v>
      </c>
      <c r="N38" s="196">
        <v>474.1</v>
      </c>
      <c r="O38" s="196">
        <v>436.9</v>
      </c>
      <c r="P38" s="196">
        <v>371.6</v>
      </c>
      <c r="Q38" s="197">
        <v>15</v>
      </c>
      <c r="R38" s="30">
        <v>2775974.8</v>
      </c>
      <c r="S38" s="30">
        <v>0</v>
      </c>
      <c r="T38" s="30">
        <v>0</v>
      </c>
      <c r="U38" s="30">
        <v>0</v>
      </c>
      <c r="V38" s="30">
        <v>2775974.8</v>
      </c>
      <c r="W38" s="30">
        <v>6353.8</v>
      </c>
      <c r="X38" s="28">
        <v>10786</v>
      </c>
      <c r="Y38" s="18" t="s">
        <v>91</v>
      </c>
    </row>
    <row r="39" spans="1:25" s="32" customFormat="1">
      <c r="A39" s="116">
        <v>9</v>
      </c>
      <c r="B39" s="116" t="s">
        <v>75</v>
      </c>
      <c r="C39" s="116" t="s">
        <v>76</v>
      </c>
      <c r="D39" s="116" t="s">
        <v>74</v>
      </c>
      <c r="E39" s="34" t="s">
        <v>77</v>
      </c>
      <c r="F39" s="42">
        <v>19</v>
      </c>
      <c r="G39" s="34"/>
      <c r="H39" s="42"/>
      <c r="I39" s="110">
        <v>1960</v>
      </c>
      <c r="J39" s="110"/>
      <c r="K39" s="110" t="s">
        <v>110</v>
      </c>
      <c r="L39" s="115">
        <v>2</v>
      </c>
      <c r="M39" s="115">
        <v>1</v>
      </c>
      <c r="N39" s="30">
        <v>351.8</v>
      </c>
      <c r="O39" s="30">
        <v>281.60000000000002</v>
      </c>
      <c r="P39" s="30">
        <v>271.2</v>
      </c>
      <c r="Q39" s="31">
        <v>9</v>
      </c>
      <c r="R39" s="30">
        <v>214023</v>
      </c>
      <c r="S39" s="111">
        <v>0</v>
      </c>
      <c r="T39" s="111">
        <v>0</v>
      </c>
      <c r="U39" s="111">
        <v>0</v>
      </c>
      <c r="V39" s="30">
        <v>214023</v>
      </c>
      <c r="W39" s="111">
        <v>760.02</v>
      </c>
      <c r="X39" s="111">
        <v>10786</v>
      </c>
      <c r="Y39" s="109" t="s">
        <v>91</v>
      </c>
    </row>
    <row r="40" spans="1:25" s="32" customFormat="1">
      <c r="A40" s="16">
        <v>10</v>
      </c>
      <c r="B40" s="16" t="s">
        <v>75</v>
      </c>
      <c r="C40" s="16" t="s">
        <v>76</v>
      </c>
      <c r="D40" s="16" t="s">
        <v>74</v>
      </c>
      <c r="E40" s="16" t="s">
        <v>105</v>
      </c>
      <c r="F40" s="27">
        <v>9</v>
      </c>
      <c r="G40" s="34"/>
      <c r="H40" s="42"/>
      <c r="I40" s="27">
        <v>1957</v>
      </c>
      <c r="J40" s="27"/>
      <c r="K40" s="27" t="s">
        <v>101</v>
      </c>
      <c r="L40" s="29">
        <v>2</v>
      </c>
      <c r="M40" s="29">
        <v>2</v>
      </c>
      <c r="N40" s="30">
        <v>412.1</v>
      </c>
      <c r="O40" s="30">
        <v>412.1</v>
      </c>
      <c r="P40" s="30">
        <v>412.1</v>
      </c>
      <c r="Q40" s="31">
        <v>23</v>
      </c>
      <c r="R40" s="30">
        <v>226539</v>
      </c>
      <c r="S40" s="30">
        <v>0</v>
      </c>
      <c r="T40" s="30">
        <v>0</v>
      </c>
      <c r="U40" s="30">
        <v>0</v>
      </c>
      <c r="V40" s="30">
        <v>226539</v>
      </c>
      <c r="W40" s="30">
        <v>549.70000000000005</v>
      </c>
      <c r="X40" s="30">
        <v>10786</v>
      </c>
      <c r="Y40" s="18" t="s">
        <v>91</v>
      </c>
    </row>
    <row r="41" spans="1:25" s="32" customFormat="1">
      <c r="A41" s="80">
        <v>11</v>
      </c>
      <c r="B41" s="80" t="s">
        <v>75</v>
      </c>
      <c r="C41" s="80" t="s">
        <v>76</v>
      </c>
      <c r="D41" s="80" t="s">
        <v>74</v>
      </c>
      <c r="E41" s="34" t="s">
        <v>105</v>
      </c>
      <c r="F41" s="42">
        <v>11</v>
      </c>
      <c r="G41" s="34"/>
      <c r="H41" s="42"/>
      <c r="I41" s="27">
        <v>1960</v>
      </c>
      <c r="J41" s="27"/>
      <c r="K41" s="27" t="s">
        <v>101</v>
      </c>
      <c r="L41" s="96">
        <v>2</v>
      </c>
      <c r="M41" s="96">
        <v>2</v>
      </c>
      <c r="N41" s="30">
        <v>624.70000000000005</v>
      </c>
      <c r="O41" s="30">
        <v>624.70000000000005</v>
      </c>
      <c r="P41" s="30">
        <v>624.70000000000005</v>
      </c>
      <c r="Q41" s="31">
        <v>20</v>
      </c>
      <c r="R41" s="44">
        <v>316029</v>
      </c>
      <c r="S41" s="30">
        <v>0</v>
      </c>
      <c r="T41" s="30">
        <v>0</v>
      </c>
      <c r="U41" s="30">
        <v>0</v>
      </c>
      <c r="V41" s="44">
        <v>316029</v>
      </c>
      <c r="W41" s="30">
        <v>505.89</v>
      </c>
      <c r="X41" s="30">
        <v>10786</v>
      </c>
      <c r="Y41" s="61" t="s">
        <v>91</v>
      </c>
    </row>
    <row r="42" spans="1:25" s="32" customFormat="1">
      <c r="A42" s="88">
        <v>12</v>
      </c>
      <c r="B42" s="89" t="s">
        <v>75</v>
      </c>
      <c r="C42" s="89" t="s">
        <v>76</v>
      </c>
      <c r="D42" s="88" t="s">
        <v>78</v>
      </c>
      <c r="E42" s="34" t="s">
        <v>77</v>
      </c>
      <c r="F42" s="42">
        <v>27</v>
      </c>
      <c r="G42" s="34"/>
      <c r="H42" s="42"/>
      <c r="I42" s="27">
        <v>1986</v>
      </c>
      <c r="J42" s="27"/>
      <c r="K42" s="27" t="s">
        <v>101</v>
      </c>
      <c r="L42" s="96">
        <v>5</v>
      </c>
      <c r="M42" s="96">
        <v>6</v>
      </c>
      <c r="N42" s="194">
        <v>3810</v>
      </c>
      <c r="O42" s="194">
        <v>3810</v>
      </c>
      <c r="P42" s="194">
        <v>2264.8000000000002</v>
      </c>
      <c r="Q42" s="31">
        <v>173</v>
      </c>
      <c r="R42" s="44">
        <v>1700000</v>
      </c>
      <c r="S42" s="30">
        <v>0</v>
      </c>
      <c r="T42" s="30">
        <v>0</v>
      </c>
      <c r="U42" s="30">
        <v>0</v>
      </c>
      <c r="V42" s="44">
        <v>1700000</v>
      </c>
      <c r="W42" s="30">
        <v>446.19</v>
      </c>
      <c r="X42" s="30">
        <v>10786</v>
      </c>
      <c r="Y42" s="33" t="s">
        <v>91</v>
      </c>
    </row>
    <row r="43" spans="1:25" s="32" customFormat="1">
      <c r="A43" s="75">
        <v>13</v>
      </c>
      <c r="B43" s="76" t="s">
        <v>75</v>
      </c>
      <c r="C43" s="76" t="s">
        <v>76</v>
      </c>
      <c r="D43" s="75" t="s">
        <v>74</v>
      </c>
      <c r="E43" s="163" t="s">
        <v>107</v>
      </c>
      <c r="F43" s="201" t="s">
        <v>108</v>
      </c>
      <c r="G43" s="163"/>
      <c r="H43" s="167"/>
      <c r="I43" s="27">
        <v>1988</v>
      </c>
      <c r="J43" s="27"/>
      <c r="K43" s="27" t="s">
        <v>101</v>
      </c>
      <c r="L43" s="96">
        <v>2</v>
      </c>
      <c r="M43" s="96">
        <v>3</v>
      </c>
      <c r="N43" s="30">
        <v>865.3</v>
      </c>
      <c r="O43" s="30">
        <v>865.3</v>
      </c>
      <c r="P43" s="30">
        <v>865.3</v>
      </c>
      <c r="Q43" s="31">
        <v>28</v>
      </c>
      <c r="R43" s="165">
        <v>2488338</v>
      </c>
      <c r="S43" s="30">
        <v>0</v>
      </c>
      <c r="T43" s="30">
        <v>0</v>
      </c>
      <c r="U43" s="30">
        <v>0</v>
      </c>
      <c r="V43" s="165">
        <v>2488338</v>
      </c>
      <c r="W43" s="30">
        <v>2875.69</v>
      </c>
      <c r="X43" s="30">
        <v>10786</v>
      </c>
      <c r="Y43" s="33" t="s">
        <v>91</v>
      </c>
    </row>
    <row r="44" spans="1:25" s="32" customFormat="1">
      <c r="A44" s="75">
        <v>14</v>
      </c>
      <c r="B44" s="76" t="s">
        <v>75</v>
      </c>
      <c r="C44" s="76" t="s">
        <v>76</v>
      </c>
      <c r="D44" s="75" t="s">
        <v>74</v>
      </c>
      <c r="E44" s="186" t="s">
        <v>87</v>
      </c>
      <c r="F44" s="202" t="s">
        <v>109</v>
      </c>
      <c r="G44" s="186"/>
      <c r="H44" s="190"/>
      <c r="I44" s="27">
        <v>1982</v>
      </c>
      <c r="J44" s="27"/>
      <c r="K44" s="27" t="s">
        <v>101</v>
      </c>
      <c r="L44" s="96">
        <v>2</v>
      </c>
      <c r="M44" s="96">
        <v>3</v>
      </c>
      <c r="N44" s="30">
        <v>860.5</v>
      </c>
      <c r="O44" s="30">
        <v>860.5</v>
      </c>
      <c r="P44" s="17">
        <v>860.5</v>
      </c>
      <c r="Q44" s="31">
        <v>51</v>
      </c>
      <c r="R44" s="188">
        <v>199317.3</v>
      </c>
      <c r="S44" s="30">
        <v>0</v>
      </c>
      <c r="T44" s="30">
        <v>0</v>
      </c>
      <c r="U44" s="30">
        <v>0</v>
      </c>
      <c r="V44" s="188">
        <v>199317.3</v>
      </c>
      <c r="W44" s="30">
        <v>231.63</v>
      </c>
      <c r="X44" s="30">
        <v>10786</v>
      </c>
      <c r="Y44" s="33" t="s">
        <v>91</v>
      </c>
    </row>
    <row r="45" spans="1:25" s="32" customFormat="1">
      <c r="A45" s="88">
        <v>15</v>
      </c>
      <c r="B45" s="89" t="s">
        <v>75</v>
      </c>
      <c r="C45" s="89" t="s">
        <v>76</v>
      </c>
      <c r="D45" s="88" t="s">
        <v>74</v>
      </c>
      <c r="E45" s="89" t="s">
        <v>81</v>
      </c>
      <c r="F45" s="95">
        <v>21</v>
      </c>
      <c r="G45" s="90"/>
      <c r="H45" s="90"/>
      <c r="I45" s="27">
        <v>1978</v>
      </c>
      <c r="J45" s="27"/>
      <c r="K45" s="27" t="s">
        <v>93</v>
      </c>
      <c r="L45" s="96">
        <v>5</v>
      </c>
      <c r="M45" s="96">
        <v>4</v>
      </c>
      <c r="N45" s="30">
        <v>3338.5</v>
      </c>
      <c r="O45" s="30">
        <v>3071.15</v>
      </c>
      <c r="P45" s="30">
        <v>3071.15</v>
      </c>
      <c r="Q45" s="31">
        <v>134</v>
      </c>
      <c r="R45" s="30">
        <v>2450000</v>
      </c>
      <c r="S45" s="30">
        <v>0</v>
      </c>
      <c r="T45" s="30">
        <v>0</v>
      </c>
      <c r="U45" s="30">
        <v>0</v>
      </c>
      <c r="V45" s="30">
        <v>2450000</v>
      </c>
      <c r="W45" s="30">
        <v>797.75</v>
      </c>
      <c r="X45" s="30">
        <v>10786</v>
      </c>
      <c r="Y45" s="33" t="s">
        <v>91</v>
      </c>
    </row>
    <row r="46" spans="1:25">
      <c r="A46" s="59" t="s">
        <v>80</v>
      </c>
      <c r="B46" s="59"/>
      <c r="C46" s="59"/>
      <c r="D46" s="59"/>
      <c r="E46" s="59"/>
      <c r="F46" s="86"/>
      <c r="G46" s="59"/>
      <c r="H46" s="59"/>
      <c r="I46" s="58" t="s">
        <v>0</v>
      </c>
      <c r="J46" s="155" t="s">
        <v>0</v>
      </c>
      <c r="K46" s="155" t="s">
        <v>0</v>
      </c>
      <c r="L46" s="156" t="s">
        <v>0</v>
      </c>
      <c r="M46" s="156" t="s">
        <v>0</v>
      </c>
      <c r="N46" s="157">
        <f>SUM(N31:N45)</f>
        <v>25285.11</v>
      </c>
      <c r="O46" s="158">
        <f>SUM(O31:O45)</f>
        <v>21633.960000000003</v>
      </c>
      <c r="P46" s="157">
        <f>SUM(P31:P45)</f>
        <v>19258.350000000002</v>
      </c>
      <c r="Q46" s="159">
        <f>SUM(Q31:Q45)</f>
        <v>978</v>
      </c>
      <c r="R46" s="157">
        <f>SUM(R31:R45)</f>
        <v>28648561.840000004</v>
      </c>
      <c r="S46" s="157">
        <f>SUM(S19:S44)</f>
        <v>0</v>
      </c>
      <c r="T46" s="157">
        <f>SUM(T19:T22)</f>
        <v>0</v>
      </c>
      <c r="U46" s="157">
        <f>SUM(U19:U44)</f>
        <v>0</v>
      </c>
      <c r="V46" s="157">
        <f>SUM(V31:V45)</f>
        <v>28648561.840000004</v>
      </c>
      <c r="W46" s="160">
        <f>SUM(W31:W45)</f>
        <v>30354.1</v>
      </c>
      <c r="X46" s="158">
        <v>10786</v>
      </c>
      <c r="Y46" s="161" t="s">
        <v>104</v>
      </c>
    </row>
    <row r="47" spans="1:25">
      <c r="A47" s="209" t="s">
        <v>65</v>
      </c>
      <c r="B47" s="209"/>
      <c r="C47" s="209"/>
      <c r="D47" s="209"/>
      <c r="E47" s="209"/>
      <c r="F47" s="209"/>
      <c r="G47" s="209"/>
      <c r="H47" s="209"/>
      <c r="I47" s="209"/>
      <c r="J47" s="209"/>
      <c r="Y47" s="22"/>
    </row>
  </sheetData>
  <mergeCells count="31">
    <mergeCell ref="R3:V3"/>
    <mergeCell ref="R4:R5"/>
    <mergeCell ref="A13:H13"/>
    <mergeCell ref="F4:F6"/>
    <mergeCell ref="E4:E6"/>
    <mergeCell ref="D4:D6"/>
    <mergeCell ref="C4:C6"/>
    <mergeCell ref="I4:I6"/>
    <mergeCell ref="B3:H3"/>
    <mergeCell ref="H4:H6"/>
    <mergeCell ref="G4:G6"/>
    <mergeCell ref="Q3:Q5"/>
    <mergeCell ref="J4:J6"/>
    <mergeCell ref="O4:O5"/>
    <mergeCell ref="P4:P5"/>
    <mergeCell ref="A29:H29"/>
    <mergeCell ref="A47:J47"/>
    <mergeCell ref="O1:Y1"/>
    <mergeCell ref="A2:Y2"/>
    <mergeCell ref="A3:A6"/>
    <mergeCell ref="I3:J3"/>
    <mergeCell ref="K3:K6"/>
    <mergeCell ref="L3:L6"/>
    <mergeCell ref="M3:M6"/>
    <mergeCell ref="N3:N5"/>
    <mergeCell ref="O3:P3"/>
    <mergeCell ref="W3:W5"/>
    <mergeCell ref="X3:X5"/>
    <mergeCell ref="S4:V4"/>
    <mergeCell ref="B4:B6"/>
    <mergeCell ref="Y3:Y6"/>
  </mergeCells>
  <conditionalFormatting sqref="R31">
    <cfRule type="expression" dxfId="94" priority="31">
      <formula>CG31=5</formula>
    </cfRule>
    <cfRule type="expression" dxfId="93" priority="32">
      <formula>CG31=4</formula>
    </cfRule>
    <cfRule type="expression" dxfId="92" priority="33">
      <formula>CG31=3</formula>
    </cfRule>
    <cfRule type="expression" dxfId="91" priority="34">
      <formula>CG31=2</formula>
    </cfRule>
    <cfRule type="expression" dxfId="90" priority="35">
      <formula>CG31=1</formula>
    </cfRule>
  </conditionalFormatting>
  <conditionalFormatting sqref="R34:R35">
    <cfRule type="expression" dxfId="89" priority="26">
      <formula>CG34=5</formula>
    </cfRule>
    <cfRule type="expression" dxfId="88" priority="27">
      <formula>CG34=4</formula>
    </cfRule>
    <cfRule type="expression" dxfId="87" priority="28">
      <formula>CG34=3</formula>
    </cfRule>
    <cfRule type="expression" dxfId="86" priority="29">
      <formula>CG34=2</formula>
    </cfRule>
    <cfRule type="expression" dxfId="85" priority="30">
      <formula>CG34=1</formula>
    </cfRule>
  </conditionalFormatting>
  <conditionalFormatting sqref="R31">
    <cfRule type="expression" dxfId="84" priority="21">
      <formula>CG31=5</formula>
    </cfRule>
    <cfRule type="expression" dxfId="83" priority="22">
      <formula>CG31=4</formula>
    </cfRule>
    <cfRule type="expression" dxfId="82" priority="23">
      <formula>CG31=3</formula>
    </cfRule>
    <cfRule type="expression" dxfId="81" priority="24">
      <formula>CG31=2</formula>
    </cfRule>
    <cfRule type="expression" dxfId="80" priority="25">
      <formula>CG31=1</formula>
    </cfRule>
  </conditionalFormatting>
  <conditionalFormatting sqref="V31">
    <cfRule type="expression" dxfId="79" priority="16">
      <formula>CK31=5</formula>
    </cfRule>
    <cfRule type="expression" dxfId="78" priority="17">
      <formula>CK31=4</formula>
    </cfRule>
    <cfRule type="expression" dxfId="77" priority="18">
      <formula>CK31=3</formula>
    </cfRule>
    <cfRule type="expression" dxfId="76" priority="19">
      <formula>CK31=2</formula>
    </cfRule>
    <cfRule type="expression" dxfId="75" priority="20">
      <formula>CK31=1</formula>
    </cfRule>
  </conditionalFormatting>
  <conditionalFormatting sqref="V31">
    <cfRule type="expression" dxfId="74" priority="11">
      <formula>CK31=5</formula>
    </cfRule>
    <cfRule type="expression" dxfId="73" priority="12">
      <formula>CK31=4</formula>
    </cfRule>
    <cfRule type="expression" dxfId="72" priority="13">
      <formula>CK31=3</formula>
    </cfRule>
    <cfRule type="expression" dxfId="71" priority="14">
      <formula>CK31=2</formula>
    </cfRule>
    <cfRule type="expression" dxfId="70" priority="15">
      <formula>CK31=1</formula>
    </cfRule>
  </conditionalFormatting>
  <conditionalFormatting sqref="V34">
    <cfRule type="expression" dxfId="69" priority="6">
      <formula>CK34=5</formula>
    </cfRule>
    <cfRule type="expression" dxfId="68" priority="7">
      <formula>CK34=4</formula>
    </cfRule>
    <cfRule type="expression" dxfId="67" priority="8">
      <formula>CK34=3</formula>
    </cfRule>
    <cfRule type="expression" dxfId="66" priority="9">
      <formula>CK34=2</formula>
    </cfRule>
    <cfRule type="expression" dxfId="65" priority="10">
      <formula>CK34=1</formula>
    </cfRule>
  </conditionalFormatting>
  <conditionalFormatting sqref="V35">
    <cfRule type="expression" dxfId="64" priority="1">
      <formula>CK35=5</formula>
    </cfRule>
    <cfRule type="expression" dxfId="63" priority="2">
      <formula>CK35=4</formula>
    </cfRule>
    <cfRule type="expression" dxfId="62" priority="3">
      <formula>CK35=3</formula>
    </cfRule>
    <cfRule type="expression" dxfId="61" priority="4">
      <formula>CK35=2</formula>
    </cfRule>
    <cfRule type="expression" dxfId="60" priority="5">
      <formula>CK35=1</formula>
    </cfRule>
  </conditionalFormatting>
  <printOptions horizontalCentered="1"/>
  <pageMargins left="0.23622047244094491" right="0.23622047244094491" top="0.23622047244094491" bottom="0.23622047244094491" header="0.23622047244094491" footer="0.23622047244094491"/>
  <pageSetup paperSize="9" scale="50" fitToHeight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2" tint="-0.249977111117893"/>
  </sheetPr>
  <dimension ref="A1:AS47"/>
  <sheetViews>
    <sheetView view="pageBreakPreview" topLeftCell="E1" zoomScale="80" zoomScaleSheetLayoutView="80" workbookViewId="0">
      <selection activeCell="A2" sqref="A2:AS2"/>
    </sheetView>
  </sheetViews>
  <sheetFormatPr defaultRowHeight="15"/>
  <cols>
    <col min="1" max="1" width="5.28515625" customWidth="1"/>
    <col min="2" max="2" width="9.140625" style="12" customWidth="1"/>
    <col min="3" max="3" width="16" customWidth="1"/>
    <col min="4" max="4" width="11.85546875" customWidth="1"/>
    <col min="5" max="5" width="18.140625" customWidth="1"/>
    <col min="6" max="6" width="6" customWidth="1"/>
    <col min="7" max="8" width="4" customWidth="1"/>
    <col min="9" max="9" width="16.5703125" customWidth="1"/>
    <col min="10" max="10" width="11.85546875" customWidth="1"/>
    <col min="11" max="11" width="14" customWidth="1"/>
    <col min="12" max="12" width="12.28515625" customWidth="1"/>
    <col min="13" max="13" width="12.140625" customWidth="1"/>
    <col min="14" max="14" width="4.85546875" customWidth="1"/>
    <col min="15" max="15" width="12.5703125" customWidth="1"/>
    <col min="16" max="17" width="4.85546875" customWidth="1"/>
    <col min="18" max="18" width="9.85546875" customWidth="1"/>
    <col min="19" max="19" width="13.5703125" customWidth="1"/>
    <col min="20" max="20" width="5" customWidth="1"/>
    <col min="21" max="21" width="4.85546875" customWidth="1"/>
    <col min="22" max="22" width="12.42578125" customWidth="1"/>
    <col min="23" max="23" width="14.140625" customWidth="1"/>
    <col min="24" max="24" width="8.7109375" customWidth="1"/>
    <col min="25" max="25" width="12.7109375" customWidth="1"/>
    <col min="26" max="26" width="10.85546875" customWidth="1"/>
    <col min="27" max="27" width="12.140625" customWidth="1"/>
    <col min="28" max="28" width="5" customWidth="1"/>
    <col min="29" max="29" width="4.85546875" customWidth="1"/>
    <col min="30" max="30" width="5" customWidth="1"/>
    <col min="31" max="43" width="4.85546875" customWidth="1"/>
    <col min="44" max="44" width="12.140625" customWidth="1"/>
    <col min="45" max="45" width="11.140625" customWidth="1"/>
  </cols>
  <sheetData>
    <row r="1" spans="1:45" ht="92.25" customHeight="1">
      <c r="AC1" s="24"/>
      <c r="AD1" s="24"/>
      <c r="AE1" s="24"/>
      <c r="AF1" s="24"/>
      <c r="AG1" s="24"/>
      <c r="AH1" s="24"/>
      <c r="AI1" s="24"/>
      <c r="AJ1" s="24"/>
      <c r="AK1" s="231" t="s">
        <v>112</v>
      </c>
      <c r="AL1" s="231"/>
      <c r="AM1" s="231"/>
      <c r="AN1" s="231"/>
      <c r="AO1" s="231"/>
      <c r="AP1" s="231"/>
      <c r="AQ1" s="231"/>
      <c r="AR1" s="231"/>
      <c r="AS1" s="231"/>
    </row>
    <row r="2" spans="1:45" s="68" customFormat="1" ht="83.25" customHeight="1">
      <c r="A2" s="233" t="s">
        <v>61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W2" s="233"/>
      <c r="X2" s="233"/>
      <c r="Y2" s="233"/>
      <c r="Z2" s="233"/>
      <c r="AA2" s="233"/>
      <c r="AB2" s="233"/>
      <c r="AC2" s="233"/>
      <c r="AD2" s="233"/>
      <c r="AE2" s="233"/>
      <c r="AF2" s="233"/>
      <c r="AG2" s="233"/>
      <c r="AH2" s="233"/>
      <c r="AI2" s="233"/>
      <c r="AJ2" s="233"/>
      <c r="AK2" s="233"/>
      <c r="AL2" s="233"/>
      <c r="AM2" s="233"/>
      <c r="AN2" s="233"/>
      <c r="AO2" s="233"/>
      <c r="AP2" s="233"/>
      <c r="AQ2" s="233"/>
      <c r="AR2" s="233"/>
      <c r="AS2" s="233"/>
    </row>
    <row r="3" spans="1:45" ht="54.75" customHeight="1">
      <c r="A3" s="243" t="s">
        <v>29</v>
      </c>
      <c r="B3" s="229" t="s">
        <v>64</v>
      </c>
      <c r="C3" s="229"/>
      <c r="D3" s="229"/>
      <c r="E3" s="229"/>
      <c r="F3" s="229"/>
      <c r="G3" s="229"/>
      <c r="H3" s="229"/>
      <c r="I3" s="243" t="s">
        <v>28</v>
      </c>
      <c r="J3" s="246" t="s">
        <v>46</v>
      </c>
      <c r="K3" s="246"/>
      <c r="L3" s="246"/>
      <c r="M3" s="246"/>
      <c r="N3" s="246"/>
      <c r="O3" s="246"/>
      <c r="P3" s="234" t="s">
        <v>52</v>
      </c>
      <c r="Q3" s="234"/>
      <c r="R3" s="234" t="s">
        <v>53</v>
      </c>
      <c r="S3" s="234"/>
      <c r="T3" s="234" t="s">
        <v>54</v>
      </c>
      <c r="U3" s="234"/>
      <c r="V3" s="234" t="s">
        <v>55</v>
      </c>
      <c r="W3" s="234"/>
      <c r="X3" s="238" t="s">
        <v>66</v>
      </c>
      <c r="Y3" s="239"/>
      <c r="Z3" s="234" t="s">
        <v>56</v>
      </c>
      <c r="AA3" s="234"/>
      <c r="AB3" s="234" t="s">
        <v>57</v>
      </c>
      <c r="AC3" s="234"/>
      <c r="AD3" s="234" t="s">
        <v>67</v>
      </c>
      <c r="AE3" s="234"/>
      <c r="AF3" s="234" t="s">
        <v>68</v>
      </c>
      <c r="AG3" s="234"/>
      <c r="AH3" s="235" t="s">
        <v>58</v>
      </c>
      <c r="AI3" s="236"/>
      <c r="AJ3" s="236"/>
      <c r="AK3" s="236"/>
      <c r="AL3" s="236"/>
      <c r="AM3" s="236"/>
      <c r="AN3" s="236"/>
      <c r="AO3" s="236"/>
      <c r="AP3" s="236"/>
      <c r="AQ3" s="237"/>
      <c r="AR3" s="234" t="s">
        <v>69</v>
      </c>
      <c r="AS3" s="234" t="s">
        <v>70</v>
      </c>
    </row>
    <row r="4" spans="1:45" ht="144" customHeight="1">
      <c r="A4" s="244"/>
      <c r="B4" s="220" t="s">
        <v>36</v>
      </c>
      <c r="C4" s="220" t="s">
        <v>63</v>
      </c>
      <c r="D4" s="220" t="s">
        <v>60</v>
      </c>
      <c r="E4" s="220" t="s">
        <v>37</v>
      </c>
      <c r="F4" s="220" t="s">
        <v>38</v>
      </c>
      <c r="G4" s="220" t="s">
        <v>39</v>
      </c>
      <c r="H4" s="220" t="s">
        <v>40</v>
      </c>
      <c r="I4" s="244"/>
      <c r="J4" s="15" t="s">
        <v>47</v>
      </c>
      <c r="K4" s="15" t="s">
        <v>48</v>
      </c>
      <c r="L4" s="15" t="s">
        <v>49</v>
      </c>
      <c r="M4" s="15" t="s">
        <v>50</v>
      </c>
      <c r="N4" s="15" t="s">
        <v>51</v>
      </c>
      <c r="O4" s="15" t="s">
        <v>59</v>
      </c>
      <c r="P4" s="234"/>
      <c r="Q4" s="234"/>
      <c r="R4" s="234"/>
      <c r="S4" s="234"/>
      <c r="T4" s="234"/>
      <c r="U4" s="234"/>
      <c r="V4" s="234"/>
      <c r="W4" s="234"/>
      <c r="X4" s="240"/>
      <c r="Y4" s="241"/>
      <c r="Z4" s="234"/>
      <c r="AA4" s="234"/>
      <c r="AB4" s="234"/>
      <c r="AC4" s="234"/>
      <c r="AD4" s="234"/>
      <c r="AE4" s="234"/>
      <c r="AF4" s="234"/>
      <c r="AG4" s="234"/>
      <c r="AH4" s="234" t="s">
        <v>41</v>
      </c>
      <c r="AI4" s="234"/>
      <c r="AJ4" s="234" t="s">
        <v>42</v>
      </c>
      <c r="AK4" s="234"/>
      <c r="AL4" s="234" t="s">
        <v>43</v>
      </c>
      <c r="AM4" s="234"/>
      <c r="AN4" s="234" t="s">
        <v>44</v>
      </c>
      <c r="AO4" s="234"/>
      <c r="AP4" s="234" t="s">
        <v>45</v>
      </c>
      <c r="AQ4" s="234"/>
      <c r="AR4" s="234"/>
      <c r="AS4" s="234"/>
    </row>
    <row r="5" spans="1:45" ht="19.5" customHeight="1">
      <c r="A5" s="245"/>
      <c r="B5" s="222"/>
      <c r="C5" s="222"/>
      <c r="D5" s="222"/>
      <c r="E5" s="222"/>
      <c r="F5" s="222"/>
      <c r="G5" s="222"/>
      <c r="H5" s="222"/>
      <c r="I5" s="8" t="s">
        <v>2</v>
      </c>
      <c r="J5" s="8" t="s">
        <v>2</v>
      </c>
      <c r="K5" s="8" t="s">
        <v>2</v>
      </c>
      <c r="L5" s="8" t="s">
        <v>2</v>
      </c>
      <c r="M5" s="8" t="s">
        <v>2</v>
      </c>
      <c r="N5" s="8" t="s">
        <v>2</v>
      </c>
      <c r="O5" s="8" t="s">
        <v>2</v>
      </c>
      <c r="P5" s="8" t="s">
        <v>27</v>
      </c>
      <c r="Q5" s="8" t="s">
        <v>2</v>
      </c>
      <c r="R5" s="8" t="s">
        <v>26</v>
      </c>
      <c r="S5" s="8" t="s">
        <v>2</v>
      </c>
      <c r="T5" s="8" t="s">
        <v>26</v>
      </c>
      <c r="U5" s="8" t="s">
        <v>2</v>
      </c>
      <c r="V5" s="74" t="s">
        <v>26</v>
      </c>
      <c r="W5" s="8" t="s">
        <v>2</v>
      </c>
      <c r="X5" s="74" t="s">
        <v>26</v>
      </c>
      <c r="Y5" s="13" t="s">
        <v>2</v>
      </c>
      <c r="Z5" s="8" t="s">
        <v>25</v>
      </c>
      <c r="AA5" s="8" t="s">
        <v>2</v>
      </c>
      <c r="AB5" s="8" t="s">
        <v>26</v>
      </c>
      <c r="AC5" s="8" t="s">
        <v>2</v>
      </c>
      <c r="AD5" s="8" t="s">
        <v>26</v>
      </c>
      <c r="AE5" s="8" t="s">
        <v>2</v>
      </c>
      <c r="AF5" s="8" t="s">
        <v>27</v>
      </c>
      <c r="AG5" s="8" t="s">
        <v>2</v>
      </c>
      <c r="AH5" s="8" t="s">
        <v>27</v>
      </c>
      <c r="AI5" s="8" t="s">
        <v>2</v>
      </c>
      <c r="AJ5" s="8" t="s">
        <v>27</v>
      </c>
      <c r="AK5" s="8" t="s">
        <v>2</v>
      </c>
      <c r="AL5" s="8" t="s">
        <v>27</v>
      </c>
      <c r="AM5" s="8" t="s">
        <v>2</v>
      </c>
      <c r="AN5" s="8" t="s">
        <v>27</v>
      </c>
      <c r="AO5" s="8" t="s">
        <v>2</v>
      </c>
      <c r="AP5" s="8" t="s">
        <v>27</v>
      </c>
      <c r="AQ5" s="8" t="s">
        <v>2</v>
      </c>
      <c r="AR5" s="8" t="s">
        <v>2</v>
      </c>
      <c r="AS5" s="8" t="s">
        <v>2</v>
      </c>
    </row>
    <row r="6" spans="1:45">
      <c r="A6" s="26">
        <v>1</v>
      </c>
      <c r="B6" s="26">
        <v>2</v>
      </c>
      <c r="C6" s="26">
        <v>3</v>
      </c>
      <c r="D6" s="26">
        <v>4</v>
      </c>
      <c r="E6" s="26">
        <v>5</v>
      </c>
      <c r="F6" s="26">
        <v>6</v>
      </c>
      <c r="G6" s="26">
        <v>7</v>
      </c>
      <c r="H6" s="26">
        <v>8</v>
      </c>
      <c r="I6" s="26">
        <v>9</v>
      </c>
      <c r="J6" s="26">
        <v>10</v>
      </c>
      <c r="K6" s="26">
        <v>11</v>
      </c>
      <c r="L6" s="26">
        <v>12</v>
      </c>
      <c r="M6" s="26">
        <v>13</v>
      </c>
      <c r="N6" s="26">
        <v>14</v>
      </c>
      <c r="O6" s="26">
        <v>15</v>
      </c>
      <c r="P6" s="26">
        <v>16</v>
      </c>
      <c r="Q6" s="26">
        <v>17</v>
      </c>
      <c r="R6" s="26">
        <v>18</v>
      </c>
      <c r="S6" s="26">
        <v>19</v>
      </c>
      <c r="T6" s="26">
        <v>20</v>
      </c>
      <c r="U6" s="26">
        <v>21</v>
      </c>
      <c r="V6" s="26">
        <v>22</v>
      </c>
      <c r="W6" s="26">
        <v>23</v>
      </c>
      <c r="X6" s="87">
        <v>24</v>
      </c>
      <c r="Y6" s="26">
        <v>25</v>
      </c>
      <c r="Z6" s="26">
        <v>26</v>
      </c>
      <c r="AA6" s="26">
        <v>27</v>
      </c>
      <c r="AB6" s="26">
        <v>28</v>
      </c>
      <c r="AC6" s="26">
        <v>29</v>
      </c>
      <c r="AD6" s="26">
        <v>30</v>
      </c>
      <c r="AE6" s="26">
        <v>31</v>
      </c>
      <c r="AF6" s="26">
        <v>32</v>
      </c>
      <c r="AG6" s="26">
        <v>33</v>
      </c>
      <c r="AH6" s="26">
        <v>34</v>
      </c>
      <c r="AI6" s="26">
        <v>35</v>
      </c>
      <c r="AJ6" s="26">
        <v>36</v>
      </c>
      <c r="AK6" s="26">
        <v>37</v>
      </c>
      <c r="AL6" s="26">
        <v>38</v>
      </c>
      <c r="AM6" s="26">
        <v>39</v>
      </c>
      <c r="AN6" s="26">
        <v>40</v>
      </c>
      <c r="AO6" s="26">
        <v>41</v>
      </c>
      <c r="AP6" s="26">
        <v>42</v>
      </c>
      <c r="AQ6" s="26">
        <v>43</v>
      </c>
      <c r="AR6" s="26">
        <v>44</v>
      </c>
      <c r="AS6" s="26">
        <v>45</v>
      </c>
    </row>
    <row r="7" spans="1:45" s="133" customFormat="1" ht="14.25" customHeight="1">
      <c r="A7" s="134">
        <v>2020</v>
      </c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6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  <c r="AN7" s="135"/>
      <c r="AO7" s="135"/>
      <c r="AP7" s="135"/>
      <c r="AQ7" s="135"/>
      <c r="AR7" s="135"/>
      <c r="AS7" s="137"/>
    </row>
    <row r="8" spans="1:45" s="32" customFormat="1">
      <c r="A8" s="88">
        <v>1</v>
      </c>
      <c r="B8" s="89" t="s">
        <v>75</v>
      </c>
      <c r="C8" s="89" t="s">
        <v>76</v>
      </c>
      <c r="D8" s="89" t="s">
        <v>74</v>
      </c>
      <c r="E8" s="89" t="s">
        <v>77</v>
      </c>
      <c r="F8" s="89">
        <v>29</v>
      </c>
      <c r="G8" s="90"/>
      <c r="H8" s="90"/>
      <c r="I8" s="91">
        <v>2500000</v>
      </c>
      <c r="J8" s="91"/>
      <c r="K8" s="91"/>
      <c r="L8" s="91"/>
      <c r="M8" s="91"/>
      <c r="N8" s="91"/>
      <c r="O8" s="91"/>
      <c r="P8" s="91"/>
      <c r="Q8" s="91"/>
      <c r="R8" s="91">
        <v>600</v>
      </c>
      <c r="S8" s="91">
        <v>2500000</v>
      </c>
      <c r="T8" s="91"/>
      <c r="U8" s="91"/>
      <c r="V8" s="91"/>
      <c r="W8" s="91"/>
      <c r="X8" s="79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>
        <v>0</v>
      </c>
      <c r="AS8" s="91"/>
    </row>
    <row r="9" spans="1:45" s="32" customFormat="1">
      <c r="A9" s="88">
        <v>2</v>
      </c>
      <c r="B9" s="89" t="s">
        <v>75</v>
      </c>
      <c r="C9" s="89" t="s">
        <v>76</v>
      </c>
      <c r="D9" s="88" t="s">
        <v>74</v>
      </c>
      <c r="E9" s="89" t="s">
        <v>100</v>
      </c>
      <c r="F9" s="89">
        <v>2</v>
      </c>
      <c r="G9" s="90"/>
      <c r="H9" s="90"/>
      <c r="I9" s="91">
        <v>3440000</v>
      </c>
      <c r="J9" s="91"/>
      <c r="K9" s="91"/>
      <c r="L9" s="91"/>
      <c r="M9" s="91"/>
      <c r="N9" s="91"/>
      <c r="O9" s="91"/>
      <c r="P9" s="91"/>
      <c r="Q9" s="91"/>
      <c r="R9" s="91">
        <v>688</v>
      </c>
      <c r="S9" s="91">
        <v>3290000</v>
      </c>
      <c r="T9" s="91"/>
      <c r="U9" s="91"/>
      <c r="V9" s="91"/>
      <c r="W9" s="91"/>
      <c r="X9" s="79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>
        <v>150000</v>
      </c>
      <c r="AS9" s="91"/>
    </row>
    <row r="10" spans="1:45" s="32" customFormat="1">
      <c r="A10" s="88">
        <v>3</v>
      </c>
      <c r="B10" s="89" t="s">
        <v>75</v>
      </c>
      <c r="C10" s="89" t="s">
        <v>76</v>
      </c>
      <c r="D10" s="88" t="s">
        <v>74</v>
      </c>
      <c r="E10" s="92" t="s">
        <v>87</v>
      </c>
      <c r="F10" s="92">
        <v>8</v>
      </c>
      <c r="G10" s="93"/>
      <c r="H10" s="93"/>
      <c r="I10" s="91">
        <v>1900000</v>
      </c>
      <c r="J10" s="91"/>
      <c r="K10" s="91"/>
      <c r="L10" s="91"/>
      <c r="M10" s="91"/>
      <c r="N10" s="91"/>
      <c r="O10" s="91"/>
      <c r="P10" s="91"/>
      <c r="Q10" s="91"/>
      <c r="R10" s="91">
        <v>322</v>
      </c>
      <c r="S10" s="91">
        <v>1900000</v>
      </c>
      <c r="T10" s="91"/>
      <c r="U10" s="91"/>
      <c r="V10" s="91"/>
      <c r="W10" s="91"/>
      <c r="X10" s="79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>
        <v>0</v>
      </c>
      <c r="AS10" s="91"/>
    </row>
    <row r="11" spans="1:45" s="32" customFormat="1">
      <c r="A11" s="75">
        <v>4</v>
      </c>
      <c r="B11" s="76" t="s">
        <v>75</v>
      </c>
      <c r="C11" s="76" t="s">
        <v>76</v>
      </c>
      <c r="D11" s="75" t="s">
        <v>74</v>
      </c>
      <c r="E11" s="102" t="s">
        <v>88</v>
      </c>
      <c r="F11" s="102">
        <v>1</v>
      </c>
      <c r="G11" s="81"/>
      <c r="H11" s="81"/>
      <c r="I11" s="79">
        <v>300000</v>
      </c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>
        <v>152.80000000000001</v>
      </c>
      <c r="Y11" s="79">
        <v>300000</v>
      </c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>
        <v>0</v>
      </c>
      <c r="AS11" s="79"/>
    </row>
    <row r="12" spans="1:45" s="32" customFormat="1">
      <c r="A12" s="242" t="s">
        <v>83</v>
      </c>
      <c r="B12" s="242"/>
      <c r="C12" s="242"/>
      <c r="D12" s="242"/>
      <c r="E12" s="242"/>
      <c r="F12" s="242"/>
      <c r="G12" s="242"/>
      <c r="H12" s="242"/>
      <c r="I12" s="20">
        <f>SUM(I8:I11)</f>
        <v>8140000</v>
      </c>
      <c r="J12" s="20">
        <f>SUM(J7)</f>
        <v>0</v>
      </c>
      <c r="K12" s="20">
        <f t="shared" ref="K12:P12" si="0">SUM(K9:K10)</f>
        <v>0</v>
      </c>
      <c r="L12" s="20">
        <f t="shared" si="0"/>
        <v>0</v>
      </c>
      <c r="M12" s="20">
        <f t="shared" si="0"/>
        <v>0</v>
      </c>
      <c r="N12" s="20">
        <f t="shared" si="0"/>
        <v>0</v>
      </c>
      <c r="O12" s="20">
        <f t="shared" si="0"/>
        <v>0</v>
      </c>
      <c r="P12" s="20">
        <f t="shared" si="0"/>
        <v>0</v>
      </c>
      <c r="Q12" s="20">
        <f>SUM(P9:P10)</f>
        <v>0</v>
      </c>
      <c r="R12" s="20">
        <f>SUM(R8:R11)</f>
        <v>1610</v>
      </c>
      <c r="S12" s="20">
        <f>SUM(S8:S11)</f>
        <v>7690000</v>
      </c>
      <c r="T12" s="20">
        <f t="shared" ref="T12:AC12" si="1">SUM(T9:T10)</f>
        <v>0</v>
      </c>
      <c r="U12" s="20">
        <f t="shared" si="1"/>
        <v>0</v>
      </c>
      <c r="V12" s="20">
        <f t="shared" si="1"/>
        <v>0</v>
      </c>
      <c r="W12" s="20">
        <f t="shared" si="1"/>
        <v>0</v>
      </c>
      <c r="X12" s="20">
        <f>SUM(X8:X11)</f>
        <v>152.80000000000001</v>
      </c>
      <c r="Y12" s="20">
        <f>SUM(Y8:Y11)</f>
        <v>300000</v>
      </c>
      <c r="Z12" s="20">
        <f t="shared" si="1"/>
        <v>0</v>
      </c>
      <c r="AA12" s="20">
        <f t="shared" si="1"/>
        <v>0</v>
      </c>
      <c r="AB12" s="20">
        <f t="shared" si="1"/>
        <v>0</v>
      </c>
      <c r="AC12" s="20">
        <f t="shared" si="1"/>
        <v>0</v>
      </c>
      <c r="AD12" s="20">
        <f>SUM(AC9:AC10)</f>
        <v>0</v>
      </c>
      <c r="AE12" s="20">
        <f>SUM(AD9:AD10)</f>
        <v>0</v>
      </c>
      <c r="AF12" s="20">
        <f>SUM(AF9:AF10)</f>
        <v>0</v>
      </c>
      <c r="AG12" s="20">
        <f>SUM(AG9:AG10)</f>
        <v>0</v>
      </c>
      <c r="AH12" s="20">
        <f>SUM(AG9:AG10)</f>
        <v>0</v>
      </c>
      <c r="AI12" s="20">
        <f>SUM(AH9:AH10)</f>
        <v>0</v>
      </c>
      <c r="AJ12" s="20">
        <f t="shared" ref="AJ12:AQ12" si="2">SUM(AJ9:AJ10)</f>
        <v>0</v>
      </c>
      <c r="AK12" s="20">
        <f t="shared" si="2"/>
        <v>0</v>
      </c>
      <c r="AL12" s="20">
        <f t="shared" si="2"/>
        <v>0</v>
      </c>
      <c r="AM12" s="20">
        <f t="shared" si="2"/>
        <v>0</v>
      </c>
      <c r="AN12" s="20">
        <f t="shared" si="2"/>
        <v>0</v>
      </c>
      <c r="AO12" s="20">
        <f t="shared" si="2"/>
        <v>0</v>
      </c>
      <c r="AP12" s="20">
        <f t="shared" si="2"/>
        <v>0</v>
      </c>
      <c r="AQ12" s="20">
        <f t="shared" si="2"/>
        <v>0</v>
      </c>
      <c r="AR12" s="20">
        <f>SUM(AR8:AR11)</f>
        <v>150000</v>
      </c>
      <c r="AS12" s="20">
        <f>SUM(AS9:AS10)</f>
        <v>0</v>
      </c>
    </row>
    <row r="13" spans="1:45" s="133" customFormat="1">
      <c r="A13" s="123">
        <v>2021</v>
      </c>
      <c r="B13" s="123"/>
      <c r="C13" s="123"/>
      <c r="D13" s="123"/>
      <c r="E13" s="123"/>
      <c r="F13" s="124"/>
      <c r="G13" s="123"/>
      <c r="H13" s="123"/>
      <c r="I13" s="125"/>
      <c r="J13" s="124"/>
      <c r="K13" s="124"/>
      <c r="L13" s="126"/>
      <c r="M13" s="126"/>
      <c r="N13" s="127"/>
      <c r="O13" s="127"/>
      <c r="P13" s="128"/>
      <c r="Q13" s="129"/>
      <c r="R13" s="127"/>
      <c r="S13" s="127"/>
      <c r="T13" s="127"/>
      <c r="U13" s="127"/>
      <c r="V13" s="127"/>
      <c r="W13" s="127"/>
      <c r="X13" s="127"/>
      <c r="Y13" s="127"/>
      <c r="Z13" s="130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2"/>
      <c r="AS13" s="131"/>
    </row>
    <row r="14" spans="1:45" s="35" customFormat="1" ht="17.25" customHeight="1">
      <c r="A14" s="75">
        <v>1</v>
      </c>
      <c r="B14" s="76" t="s">
        <v>75</v>
      </c>
      <c r="C14" s="76" t="s">
        <v>76</v>
      </c>
      <c r="D14" s="76" t="s">
        <v>74</v>
      </c>
      <c r="E14" s="76" t="s">
        <v>98</v>
      </c>
      <c r="F14" s="76">
        <v>75</v>
      </c>
      <c r="G14" s="78"/>
      <c r="H14" s="78"/>
      <c r="I14" s="79">
        <v>2903000</v>
      </c>
      <c r="J14" s="79"/>
      <c r="K14" s="79"/>
      <c r="L14" s="79"/>
      <c r="M14" s="79"/>
      <c r="N14" s="79"/>
      <c r="O14" s="79"/>
      <c r="P14" s="79"/>
      <c r="Q14" s="79"/>
      <c r="R14" s="79">
        <v>637</v>
      </c>
      <c r="S14" s="79">
        <v>2750000</v>
      </c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>
        <v>153000</v>
      </c>
      <c r="AS14" s="79"/>
    </row>
    <row r="15" spans="1:45" s="32" customFormat="1">
      <c r="A15" s="80">
        <v>2</v>
      </c>
      <c r="B15" s="80" t="s">
        <v>75</v>
      </c>
      <c r="C15" s="80" t="s">
        <v>76</v>
      </c>
      <c r="D15" s="80" t="s">
        <v>74</v>
      </c>
      <c r="E15" s="80" t="s">
        <v>79</v>
      </c>
      <c r="F15" s="80">
        <v>5</v>
      </c>
      <c r="G15" s="81">
        <v>1</v>
      </c>
      <c r="H15" s="81"/>
      <c r="I15" s="79">
        <v>2503000</v>
      </c>
      <c r="J15" s="79">
        <v>700000</v>
      </c>
      <c r="K15" s="79"/>
      <c r="L15" s="79">
        <v>700000</v>
      </c>
      <c r="M15" s="79"/>
      <c r="N15" s="79"/>
      <c r="O15" s="79">
        <v>700000</v>
      </c>
      <c r="P15" s="79"/>
      <c r="Q15" s="79"/>
      <c r="R15" s="79"/>
      <c r="S15" s="79"/>
      <c r="T15" s="79"/>
      <c r="U15" s="79"/>
      <c r="V15" s="79"/>
      <c r="W15" s="79"/>
      <c r="X15" s="79">
        <v>167</v>
      </c>
      <c r="Y15" s="79">
        <v>250000</v>
      </c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>
        <v>153000</v>
      </c>
      <c r="AS15" s="79"/>
    </row>
    <row r="16" spans="1:45" s="32" customFormat="1">
      <c r="A16" s="88">
        <v>3</v>
      </c>
      <c r="B16" s="89" t="s">
        <v>75</v>
      </c>
      <c r="C16" s="89" t="s">
        <v>76</v>
      </c>
      <c r="D16" s="88" t="s">
        <v>74</v>
      </c>
      <c r="E16" s="89" t="s">
        <v>81</v>
      </c>
      <c r="F16" s="89">
        <v>21</v>
      </c>
      <c r="G16" s="90"/>
      <c r="H16" s="90"/>
      <c r="I16" s="91">
        <v>159604.4</v>
      </c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79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>
        <v>159604.4</v>
      </c>
      <c r="AS16" s="91"/>
    </row>
    <row r="17" spans="1:45" s="32" customFormat="1">
      <c r="A17" s="75">
        <v>4</v>
      </c>
      <c r="B17" s="76" t="s">
        <v>75</v>
      </c>
      <c r="C17" s="76" t="s">
        <v>76</v>
      </c>
      <c r="D17" s="76" t="s">
        <v>74</v>
      </c>
      <c r="E17" s="76" t="s">
        <v>95</v>
      </c>
      <c r="F17" s="76">
        <v>1</v>
      </c>
      <c r="G17" s="78"/>
      <c r="H17" s="78" t="s">
        <v>85</v>
      </c>
      <c r="I17" s="79">
        <v>2503000</v>
      </c>
      <c r="J17" s="79"/>
      <c r="K17" s="79"/>
      <c r="L17" s="79"/>
      <c r="M17" s="79"/>
      <c r="N17" s="79"/>
      <c r="O17" s="79"/>
      <c r="P17" s="79"/>
      <c r="Q17" s="79"/>
      <c r="R17" s="79">
        <v>798</v>
      </c>
      <c r="S17" s="79">
        <v>2350000</v>
      </c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>
        <v>153000</v>
      </c>
      <c r="AS17" s="79"/>
    </row>
    <row r="18" spans="1:45" s="32" customFormat="1">
      <c r="A18" s="41">
        <v>5</v>
      </c>
      <c r="B18" s="34" t="s">
        <v>75</v>
      </c>
      <c r="C18" s="34" t="s">
        <v>76</v>
      </c>
      <c r="D18" s="34" t="s">
        <v>78</v>
      </c>
      <c r="E18" s="16" t="s">
        <v>86</v>
      </c>
      <c r="F18" s="16">
        <v>28</v>
      </c>
      <c r="G18" s="42"/>
      <c r="H18" s="42"/>
      <c r="I18" s="44">
        <v>2803000</v>
      </c>
      <c r="J18" s="42"/>
      <c r="K18" s="42"/>
      <c r="L18" s="30"/>
      <c r="M18" s="39"/>
      <c r="N18" s="39"/>
      <c r="O18" s="39"/>
      <c r="P18" s="39"/>
      <c r="Q18" s="39"/>
      <c r="R18" s="39">
        <v>508</v>
      </c>
      <c r="S18" s="39">
        <v>2450000</v>
      </c>
      <c r="T18" s="39"/>
      <c r="U18" s="39"/>
      <c r="V18" s="39"/>
      <c r="W18" s="39"/>
      <c r="X18" s="84">
        <v>79</v>
      </c>
      <c r="Y18" s="39">
        <v>200000</v>
      </c>
      <c r="Z18" s="39"/>
      <c r="AA18" s="39"/>
      <c r="AB18" s="39"/>
      <c r="AC18" s="39"/>
      <c r="AD18" s="39"/>
      <c r="AE18" s="43"/>
      <c r="AF18" s="39"/>
      <c r="AG18" s="43"/>
      <c r="AH18" s="39"/>
      <c r="AI18" s="39"/>
      <c r="AJ18" s="39"/>
      <c r="AK18" s="39"/>
      <c r="AL18" s="39"/>
      <c r="AM18" s="39"/>
      <c r="AN18" s="39"/>
      <c r="AO18" s="39"/>
      <c r="AP18" s="39"/>
      <c r="AQ18" s="43"/>
      <c r="AR18" s="39">
        <v>153000</v>
      </c>
      <c r="AS18" s="39"/>
    </row>
    <row r="19" spans="1:45" s="32" customFormat="1">
      <c r="A19" s="41">
        <v>6</v>
      </c>
      <c r="B19" s="34" t="s">
        <v>75</v>
      </c>
      <c r="C19" s="34" t="s">
        <v>76</v>
      </c>
      <c r="D19" s="34" t="s">
        <v>78</v>
      </c>
      <c r="E19" s="51" t="s">
        <v>81</v>
      </c>
      <c r="F19" s="51">
        <v>4</v>
      </c>
      <c r="G19" s="42"/>
      <c r="H19" s="42"/>
      <c r="I19" s="30">
        <v>2903000</v>
      </c>
      <c r="J19" s="39"/>
      <c r="K19" s="39"/>
      <c r="L19" s="39"/>
      <c r="M19" s="39"/>
      <c r="N19" s="39"/>
      <c r="O19" s="39"/>
      <c r="P19" s="39"/>
      <c r="Q19" s="39"/>
      <c r="R19" s="39">
        <v>825</v>
      </c>
      <c r="S19" s="39">
        <v>2750000</v>
      </c>
      <c r="T19" s="39"/>
      <c r="U19" s="39"/>
      <c r="V19" s="39"/>
      <c r="W19" s="39"/>
      <c r="X19" s="84"/>
      <c r="Y19" s="39"/>
      <c r="Z19" s="39"/>
      <c r="AA19" s="39"/>
      <c r="AB19" s="43"/>
      <c r="AC19" s="39"/>
      <c r="AD19" s="43"/>
      <c r="AE19" s="39"/>
      <c r="AF19" s="39"/>
      <c r="AG19" s="39"/>
      <c r="AH19" s="39"/>
      <c r="AI19" s="39"/>
      <c r="AJ19" s="39"/>
      <c r="AK19" s="39"/>
      <c r="AL19" s="39"/>
      <c r="AM19" s="39"/>
      <c r="AN19" s="43"/>
      <c r="AO19" s="39"/>
      <c r="AP19" s="39"/>
      <c r="AQ19" s="39"/>
      <c r="AR19" s="43">
        <v>153000</v>
      </c>
      <c r="AS19" s="43"/>
    </row>
    <row r="20" spans="1:45" s="45" customFormat="1" ht="14.25" customHeight="1">
      <c r="A20" s="41">
        <v>7</v>
      </c>
      <c r="B20" s="34" t="s">
        <v>75</v>
      </c>
      <c r="C20" s="34" t="s">
        <v>76</v>
      </c>
      <c r="D20" s="34" t="s">
        <v>74</v>
      </c>
      <c r="E20" s="34" t="s">
        <v>79</v>
      </c>
      <c r="F20" s="34">
        <v>252</v>
      </c>
      <c r="G20" s="42"/>
      <c r="H20" s="42"/>
      <c r="I20" s="44">
        <v>300000</v>
      </c>
      <c r="J20" s="42"/>
      <c r="K20" s="42"/>
      <c r="L20" s="30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84">
        <v>263</v>
      </c>
      <c r="Y20" s="39">
        <v>300000</v>
      </c>
      <c r="Z20" s="39"/>
      <c r="AA20" s="39"/>
      <c r="AB20" s="39"/>
      <c r="AC20" s="39"/>
      <c r="AD20" s="39"/>
      <c r="AE20" s="43"/>
      <c r="AF20" s="39"/>
      <c r="AG20" s="43"/>
      <c r="AH20" s="39"/>
      <c r="AI20" s="39"/>
      <c r="AJ20" s="39"/>
      <c r="AK20" s="39"/>
      <c r="AL20" s="39"/>
      <c r="AM20" s="39"/>
      <c r="AN20" s="39"/>
      <c r="AO20" s="39"/>
      <c r="AP20" s="39"/>
      <c r="AQ20" s="43"/>
      <c r="AR20" s="39">
        <v>0</v>
      </c>
      <c r="AS20" s="39"/>
    </row>
    <row r="21" spans="1:45" s="45" customFormat="1" ht="12.75">
      <c r="A21" s="41">
        <v>8</v>
      </c>
      <c r="B21" s="34" t="s">
        <v>75</v>
      </c>
      <c r="C21" s="34" t="s">
        <v>76</v>
      </c>
      <c r="D21" s="34" t="s">
        <v>78</v>
      </c>
      <c r="E21" s="34" t="s">
        <v>95</v>
      </c>
      <c r="F21" s="34">
        <v>23</v>
      </c>
      <c r="G21" s="42"/>
      <c r="H21" s="42" t="s">
        <v>96</v>
      </c>
      <c r="I21" s="44">
        <v>2603000</v>
      </c>
      <c r="J21" s="42"/>
      <c r="K21" s="42"/>
      <c r="L21" s="30"/>
      <c r="M21" s="39"/>
      <c r="N21" s="39"/>
      <c r="O21" s="39"/>
      <c r="P21" s="39"/>
      <c r="Q21" s="39"/>
      <c r="R21" s="39">
        <v>842.2</v>
      </c>
      <c r="S21" s="39">
        <v>2450000</v>
      </c>
      <c r="T21" s="39"/>
      <c r="U21" s="39"/>
      <c r="V21" s="39"/>
      <c r="W21" s="39"/>
      <c r="X21" s="84"/>
      <c r="Y21" s="39"/>
      <c r="Z21" s="39"/>
      <c r="AA21" s="39"/>
      <c r="AB21" s="39"/>
      <c r="AC21" s="39"/>
      <c r="AD21" s="39"/>
      <c r="AE21" s="43"/>
      <c r="AF21" s="39"/>
      <c r="AG21" s="43"/>
      <c r="AH21" s="39"/>
      <c r="AI21" s="39"/>
      <c r="AJ21" s="39"/>
      <c r="AK21" s="39"/>
      <c r="AL21" s="39"/>
      <c r="AM21" s="39"/>
      <c r="AN21" s="39"/>
      <c r="AO21" s="39"/>
      <c r="AP21" s="39"/>
      <c r="AQ21" s="43"/>
      <c r="AR21" s="39">
        <v>153000</v>
      </c>
      <c r="AS21" s="39"/>
    </row>
    <row r="22" spans="1:45" s="32" customFormat="1">
      <c r="A22" s="41">
        <v>9</v>
      </c>
      <c r="B22" s="34" t="s">
        <v>75</v>
      </c>
      <c r="C22" s="34" t="s">
        <v>76</v>
      </c>
      <c r="D22" s="34" t="s">
        <v>74</v>
      </c>
      <c r="E22" s="16" t="s">
        <v>81</v>
      </c>
      <c r="F22" s="16">
        <v>13</v>
      </c>
      <c r="G22" s="42"/>
      <c r="H22" s="42"/>
      <c r="I22" s="30">
        <v>3303000</v>
      </c>
      <c r="J22" s="104"/>
      <c r="K22" s="104"/>
      <c r="L22" s="104"/>
      <c r="M22" s="104"/>
      <c r="N22" s="84"/>
      <c r="O22" s="104"/>
      <c r="P22" s="104"/>
      <c r="Q22" s="104"/>
      <c r="R22" s="104">
        <v>1239</v>
      </c>
      <c r="S22" s="104">
        <v>3150000</v>
      </c>
      <c r="T22" s="104"/>
      <c r="U22" s="104"/>
      <c r="V22" s="104"/>
      <c r="W22" s="104"/>
      <c r="X22" s="104"/>
      <c r="Y22" s="104"/>
      <c r="Z22" s="104"/>
      <c r="AA22" s="84"/>
      <c r="AB22" s="43"/>
      <c r="AC22" s="84"/>
      <c r="AD22" s="43"/>
      <c r="AE22" s="104"/>
      <c r="AF22" s="104"/>
      <c r="AG22" s="104"/>
      <c r="AH22" s="104"/>
      <c r="AI22" s="104"/>
      <c r="AJ22" s="104"/>
      <c r="AK22" s="104"/>
      <c r="AL22" s="104"/>
      <c r="AM22" s="104"/>
      <c r="AN22" s="43"/>
      <c r="AO22" s="104"/>
      <c r="AP22" s="104"/>
      <c r="AQ22" s="84"/>
      <c r="AR22" s="43">
        <v>153000</v>
      </c>
      <c r="AS22" s="43"/>
    </row>
    <row r="23" spans="1:45" s="35" customFormat="1">
      <c r="A23" s="41">
        <v>10</v>
      </c>
      <c r="B23" s="34" t="s">
        <v>75</v>
      </c>
      <c r="C23" s="34" t="s">
        <v>76</v>
      </c>
      <c r="D23" s="34" t="s">
        <v>74</v>
      </c>
      <c r="E23" s="16" t="s">
        <v>79</v>
      </c>
      <c r="F23" s="16">
        <v>37</v>
      </c>
      <c r="G23" s="42"/>
      <c r="H23" s="42"/>
      <c r="I23" s="30">
        <v>300000</v>
      </c>
      <c r="J23" s="17"/>
      <c r="K23" s="17"/>
      <c r="L23" s="17"/>
      <c r="M23" s="17"/>
      <c r="N23" s="103"/>
      <c r="O23" s="17"/>
      <c r="P23" s="17"/>
      <c r="Q23" s="17"/>
      <c r="R23" s="17"/>
      <c r="S23" s="17"/>
      <c r="T23" s="17"/>
      <c r="U23" s="17"/>
      <c r="V23" s="17"/>
      <c r="W23" s="17"/>
      <c r="X23" s="17">
        <v>151.80000000000001</v>
      </c>
      <c r="Y23" s="17">
        <v>300000</v>
      </c>
      <c r="Z23" s="17"/>
      <c r="AA23" s="103"/>
      <c r="AB23" s="43"/>
      <c r="AC23" s="103"/>
      <c r="AD23" s="43"/>
      <c r="AE23" s="17"/>
      <c r="AF23" s="17"/>
      <c r="AG23" s="17"/>
      <c r="AH23" s="17"/>
      <c r="AI23" s="17"/>
      <c r="AJ23" s="17"/>
      <c r="AK23" s="17"/>
      <c r="AL23" s="17"/>
      <c r="AM23" s="17"/>
      <c r="AN23" s="43"/>
      <c r="AO23" s="17"/>
      <c r="AP23" s="17"/>
      <c r="AQ23" s="103"/>
      <c r="AR23" s="43">
        <v>0</v>
      </c>
      <c r="AS23" s="43"/>
    </row>
    <row r="24" spans="1:45" s="32" customFormat="1">
      <c r="A24" s="117">
        <v>11</v>
      </c>
      <c r="B24" s="118" t="s">
        <v>75</v>
      </c>
      <c r="C24" s="118" t="s">
        <v>76</v>
      </c>
      <c r="D24" s="118" t="s">
        <v>74</v>
      </c>
      <c r="E24" s="116" t="s">
        <v>103</v>
      </c>
      <c r="F24" s="116">
        <v>22</v>
      </c>
      <c r="G24" s="119"/>
      <c r="H24" s="119" t="s">
        <v>85</v>
      </c>
      <c r="I24" s="111">
        <v>3153000</v>
      </c>
      <c r="J24" s="108"/>
      <c r="K24" s="108"/>
      <c r="L24" s="108"/>
      <c r="M24" s="108"/>
      <c r="N24" s="108"/>
      <c r="O24" s="108"/>
      <c r="P24" s="108"/>
      <c r="Q24" s="108"/>
      <c r="R24" s="108">
        <v>750</v>
      </c>
      <c r="S24" s="108">
        <v>3000000</v>
      </c>
      <c r="T24" s="108"/>
      <c r="U24" s="108"/>
      <c r="V24" s="108"/>
      <c r="W24" s="108"/>
      <c r="X24" s="108"/>
      <c r="Y24" s="108"/>
      <c r="Z24" s="108"/>
      <c r="AA24" s="108"/>
      <c r="AB24" s="120"/>
      <c r="AC24" s="108"/>
      <c r="AD24" s="120"/>
      <c r="AE24" s="108"/>
      <c r="AF24" s="108"/>
      <c r="AG24" s="108"/>
      <c r="AH24" s="108"/>
      <c r="AI24" s="108"/>
      <c r="AJ24" s="108"/>
      <c r="AK24" s="108"/>
      <c r="AL24" s="108"/>
      <c r="AM24" s="108"/>
      <c r="AN24" s="120"/>
      <c r="AO24" s="108"/>
      <c r="AP24" s="108"/>
      <c r="AQ24" s="108"/>
      <c r="AR24" s="120">
        <v>153000</v>
      </c>
      <c r="AS24" s="120"/>
    </row>
    <row r="25" spans="1:45" s="32" customFormat="1">
      <c r="A25" s="117">
        <v>12</v>
      </c>
      <c r="B25" s="118" t="s">
        <v>75</v>
      </c>
      <c r="C25" s="118" t="s">
        <v>76</v>
      </c>
      <c r="D25" s="118" t="s">
        <v>74</v>
      </c>
      <c r="E25" s="116" t="s">
        <v>97</v>
      </c>
      <c r="F25" s="116">
        <v>16</v>
      </c>
      <c r="G25" s="119"/>
      <c r="H25" s="119"/>
      <c r="I25" s="111">
        <v>2053000</v>
      </c>
      <c r="J25" s="108"/>
      <c r="K25" s="108"/>
      <c r="L25" s="108">
        <v>950000</v>
      </c>
      <c r="M25" s="108">
        <v>950000</v>
      </c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20"/>
      <c r="AC25" s="108"/>
      <c r="AD25" s="120"/>
      <c r="AE25" s="108"/>
      <c r="AF25" s="108"/>
      <c r="AG25" s="108"/>
      <c r="AH25" s="108"/>
      <c r="AI25" s="108"/>
      <c r="AJ25" s="108"/>
      <c r="AK25" s="108"/>
      <c r="AL25" s="108"/>
      <c r="AM25" s="108"/>
      <c r="AN25" s="120"/>
      <c r="AO25" s="108"/>
      <c r="AP25" s="108"/>
      <c r="AQ25" s="108"/>
      <c r="AR25" s="120">
        <v>153000</v>
      </c>
      <c r="AS25" s="120"/>
    </row>
    <row r="26" spans="1:45" s="32" customFormat="1">
      <c r="A26" s="117">
        <v>13</v>
      </c>
      <c r="B26" s="118" t="s">
        <v>75</v>
      </c>
      <c r="C26" s="118" t="s">
        <v>76</v>
      </c>
      <c r="D26" s="118" t="s">
        <v>74</v>
      </c>
      <c r="E26" s="116" t="s">
        <v>95</v>
      </c>
      <c r="F26" s="116">
        <v>28</v>
      </c>
      <c r="G26" s="119">
        <v>3</v>
      </c>
      <c r="H26" s="119"/>
      <c r="I26" s="111">
        <v>200000</v>
      </c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>
        <v>160</v>
      </c>
      <c r="Y26" s="108">
        <v>200000</v>
      </c>
      <c r="Z26" s="108"/>
      <c r="AA26" s="108"/>
      <c r="AB26" s="120"/>
      <c r="AC26" s="108"/>
      <c r="AD26" s="120"/>
      <c r="AE26" s="108"/>
      <c r="AF26" s="108"/>
      <c r="AG26" s="108"/>
      <c r="AH26" s="108"/>
      <c r="AI26" s="108"/>
      <c r="AJ26" s="108"/>
      <c r="AK26" s="108"/>
      <c r="AL26" s="108"/>
      <c r="AM26" s="108"/>
      <c r="AN26" s="120"/>
      <c r="AO26" s="108"/>
      <c r="AP26" s="108"/>
      <c r="AQ26" s="108"/>
      <c r="AR26" s="120">
        <v>0</v>
      </c>
      <c r="AS26" s="120"/>
    </row>
    <row r="27" spans="1:45" s="32" customFormat="1">
      <c r="A27" s="173">
        <v>14</v>
      </c>
      <c r="B27" s="174" t="s">
        <v>75</v>
      </c>
      <c r="C27" s="174" t="s">
        <v>76</v>
      </c>
      <c r="D27" s="174" t="s">
        <v>74</v>
      </c>
      <c r="E27" s="175" t="s">
        <v>94</v>
      </c>
      <c r="F27" s="175">
        <v>11</v>
      </c>
      <c r="G27" s="176"/>
      <c r="H27" s="176"/>
      <c r="I27" s="177">
        <v>300000</v>
      </c>
      <c r="J27" s="178"/>
      <c r="K27" s="178"/>
      <c r="L27" s="178"/>
      <c r="M27" s="178"/>
      <c r="N27" s="178"/>
      <c r="O27" s="178"/>
      <c r="P27" s="178"/>
      <c r="Q27" s="178"/>
      <c r="R27" s="178"/>
      <c r="S27" s="178"/>
      <c r="T27" s="178"/>
      <c r="U27" s="178"/>
      <c r="V27" s="178"/>
      <c r="W27" s="178"/>
      <c r="X27" s="178">
        <v>188</v>
      </c>
      <c r="Y27" s="178">
        <v>300000</v>
      </c>
      <c r="Z27" s="178"/>
      <c r="AA27" s="178"/>
      <c r="AB27" s="179"/>
      <c r="AC27" s="178"/>
      <c r="AD27" s="179"/>
      <c r="AE27" s="178"/>
      <c r="AF27" s="178"/>
      <c r="AG27" s="178"/>
      <c r="AH27" s="178"/>
      <c r="AI27" s="178"/>
      <c r="AJ27" s="178"/>
      <c r="AK27" s="178"/>
      <c r="AL27" s="178"/>
      <c r="AM27" s="178"/>
      <c r="AN27" s="179"/>
      <c r="AO27" s="178"/>
      <c r="AP27" s="178"/>
      <c r="AQ27" s="178"/>
      <c r="AR27" s="179">
        <v>0</v>
      </c>
      <c r="AS27" s="179"/>
    </row>
    <row r="28" spans="1:45">
      <c r="A28" s="230" t="s">
        <v>84</v>
      </c>
      <c r="B28" s="230"/>
      <c r="C28" s="230"/>
      <c r="D28" s="230"/>
      <c r="E28" s="230"/>
      <c r="F28" s="230"/>
      <c r="G28" s="230"/>
      <c r="H28" s="230"/>
      <c r="I28" s="23">
        <f>SUM(I14:I27)</f>
        <v>25986604.399999999</v>
      </c>
      <c r="J28" s="23">
        <f>SUM(J14:J27)</f>
        <v>700000</v>
      </c>
      <c r="K28" s="23">
        <f>SUM(K14:K26)</f>
        <v>0</v>
      </c>
      <c r="L28" s="23">
        <f>SUM(L14:L27)</f>
        <v>1650000</v>
      </c>
      <c r="M28" s="23">
        <f>SUM(M14:M27)</f>
        <v>950000</v>
      </c>
      <c r="N28" s="23">
        <f>SUM(N12:N21)</f>
        <v>0</v>
      </c>
      <c r="O28" s="23">
        <f>SUM(O14:O27)</f>
        <v>700000</v>
      </c>
      <c r="P28" s="23">
        <f>SUM(P12:P21)</f>
        <v>0</v>
      </c>
      <c r="Q28" s="23">
        <f>SUM(P12:P21)</f>
        <v>0</v>
      </c>
      <c r="R28" s="23">
        <f>SUM(R14:R27)</f>
        <v>5599.2</v>
      </c>
      <c r="S28" s="23">
        <f>SUM(S14:S27)</f>
        <v>18900000</v>
      </c>
      <c r="T28" s="23">
        <f>SUM(T12:T21)</f>
        <v>0</v>
      </c>
      <c r="U28" s="23">
        <f>SUM(U12:U21)</f>
        <v>0</v>
      </c>
      <c r="V28" s="23">
        <f t="shared" ref="V28:AA28" si="3">SUM(V14:V26)</f>
        <v>0</v>
      </c>
      <c r="W28" s="23">
        <f>SUM(W14:W27)</f>
        <v>0</v>
      </c>
      <c r="X28" s="23">
        <f>SUM(X14:X27)</f>
        <v>1008.8</v>
      </c>
      <c r="Y28" s="23">
        <f>SUM(Y14:Y27)</f>
        <v>1550000</v>
      </c>
      <c r="Z28" s="23">
        <f t="shared" si="3"/>
        <v>0</v>
      </c>
      <c r="AA28" s="23">
        <f t="shared" si="3"/>
        <v>0</v>
      </c>
      <c r="AB28" s="23">
        <f>SUM(AB12:AB21)</f>
        <v>0</v>
      </c>
      <c r="AC28" s="23">
        <f>SUM(AC12:AC21)</f>
        <v>0</v>
      </c>
      <c r="AD28" s="23">
        <f>SUM(AC12:AC21)</f>
        <v>0</v>
      </c>
      <c r="AE28" s="23">
        <f>SUM(AD12:AD21)</f>
        <v>0</v>
      </c>
      <c r="AF28" s="23">
        <f>SUM(AF12:AF21)</f>
        <v>0</v>
      </c>
      <c r="AG28" s="23">
        <f>SUM(AG12:AG21)</f>
        <v>0</v>
      </c>
      <c r="AH28" s="23">
        <f>SUM(AG12:AG21)</f>
        <v>0</v>
      </c>
      <c r="AI28" s="23">
        <f>SUM(AH12:AH21)</f>
        <v>0</v>
      </c>
      <c r="AJ28" s="23">
        <f t="shared" ref="AJ28:AQ28" si="4">SUM(AJ12:AJ21)</f>
        <v>0</v>
      </c>
      <c r="AK28" s="23">
        <f t="shared" si="4"/>
        <v>0</v>
      </c>
      <c r="AL28" s="23">
        <f t="shared" si="4"/>
        <v>0</v>
      </c>
      <c r="AM28" s="23">
        <f t="shared" si="4"/>
        <v>0</v>
      </c>
      <c r="AN28" s="23">
        <f t="shared" si="4"/>
        <v>0</v>
      </c>
      <c r="AO28" s="23">
        <f t="shared" si="4"/>
        <v>0</v>
      </c>
      <c r="AP28" s="23">
        <f t="shared" si="4"/>
        <v>0</v>
      </c>
      <c r="AQ28" s="23">
        <f t="shared" si="4"/>
        <v>0</v>
      </c>
      <c r="AR28" s="23">
        <f>SUM(AR14:AR27)</f>
        <v>1536604.4</v>
      </c>
      <c r="AS28" s="23">
        <f>SUM(AS12:AS21)</f>
        <v>0</v>
      </c>
    </row>
    <row r="29" spans="1:45" s="133" customFormat="1">
      <c r="A29" s="123">
        <v>2022</v>
      </c>
      <c r="B29" s="123"/>
      <c r="C29" s="123"/>
      <c r="D29" s="123"/>
      <c r="E29" s="123"/>
      <c r="F29" s="124"/>
      <c r="G29" s="123"/>
      <c r="H29" s="123"/>
      <c r="I29" s="125"/>
      <c r="J29" s="124"/>
      <c r="K29" s="124"/>
      <c r="L29" s="126"/>
      <c r="M29" s="126"/>
      <c r="N29" s="127"/>
      <c r="O29" s="127"/>
      <c r="P29" s="128"/>
      <c r="Q29" s="129"/>
      <c r="R29" s="127"/>
      <c r="S29" s="127"/>
      <c r="T29" s="127"/>
      <c r="U29" s="127"/>
      <c r="V29" s="127"/>
      <c r="W29" s="127"/>
      <c r="X29" s="127"/>
      <c r="Y29" s="127"/>
      <c r="Z29" s="130"/>
      <c r="AA29" s="131"/>
      <c r="AB29" s="131"/>
      <c r="AC29" s="131"/>
      <c r="AD29" s="131"/>
      <c r="AE29" s="131"/>
      <c r="AF29" s="131"/>
      <c r="AG29" s="131"/>
      <c r="AH29" s="131"/>
      <c r="AI29" s="131"/>
      <c r="AJ29" s="131"/>
      <c r="AK29" s="131"/>
      <c r="AL29" s="131"/>
      <c r="AM29" s="131"/>
      <c r="AN29" s="131"/>
      <c r="AO29" s="131"/>
      <c r="AP29" s="131"/>
      <c r="AQ29" s="131"/>
      <c r="AR29" s="132"/>
      <c r="AS29" s="131"/>
    </row>
    <row r="30" spans="1:45" s="45" customFormat="1" ht="12.75">
      <c r="A30" s="75">
        <v>1</v>
      </c>
      <c r="B30" s="76" t="s">
        <v>75</v>
      </c>
      <c r="C30" s="76" t="s">
        <v>76</v>
      </c>
      <c r="D30" s="76" t="s">
        <v>74</v>
      </c>
      <c r="E30" s="76" t="s">
        <v>94</v>
      </c>
      <c r="F30" s="76">
        <v>11</v>
      </c>
      <c r="G30" s="78"/>
      <c r="H30" s="94"/>
      <c r="I30" s="79">
        <v>6643712</v>
      </c>
      <c r="J30" s="79"/>
      <c r="K30" s="79"/>
      <c r="L30" s="79"/>
      <c r="M30" s="79"/>
      <c r="N30" s="79"/>
      <c r="O30" s="79"/>
      <c r="P30" s="79"/>
      <c r="Q30" s="79"/>
      <c r="R30" s="79">
        <v>1056</v>
      </c>
      <c r="S30" s="79">
        <v>6443712</v>
      </c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>
        <v>200000</v>
      </c>
      <c r="AS30" s="79"/>
    </row>
    <row r="31" spans="1:45" s="45" customFormat="1" ht="12.75">
      <c r="A31" s="41">
        <v>2</v>
      </c>
      <c r="B31" s="34" t="s">
        <v>75</v>
      </c>
      <c r="C31" s="34" t="s">
        <v>76</v>
      </c>
      <c r="D31" s="34" t="s">
        <v>78</v>
      </c>
      <c r="E31" s="34" t="s">
        <v>79</v>
      </c>
      <c r="F31" s="34">
        <v>272</v>
      </c>
      <c r="G31" s="34"/>
      <c r="H31" s="34"/>
      <c r="I31" s="69">
        <v>2450000</v>
      </c>
      <c r="J31" s="60"/>
      <c r="K31" s="42"/>
      <c r="L31" s="30"/>
      <c r="M31" s="39">
        <v>1275000</v>
      </c>
      <c r="N31" s="39"/>
      <c r="O31" s="39">
        <v>975000</v>
      </c>
      <c r="P31" s="39"/>
      <c r="Q31" s="39"/>
      <c r="R31" s="39"/>
      <c r="S31" s="39"/>
      <c r="T31" s="39"/>
      <c r="U31" s="39"/>
      <c r="V31" s="39"/>
      <c r="W31" s="39"/>
      <c r="X31" s="84"/>
      <c r="Y31" s="39"/>
      <c r="Z31" s="39"/>
      <c r="AA31" s="39"/>
      <c r="AB31" s="39"/>
      <c r="AC31" s="39"/>
      <c r="AD31" s="39"/>
      <c r="AE31" s="43"/>
      <c r="AF31" s="39"/>
      <c r="AG31" s="43"/>
      <c r="AH31" s="39"/>
      <c r="AI31" s="39"/>
      <c r="AJ31" s="39"/>
      <c r="AK31" s="39"/>
      <c r="AL31" s="39"/>
      <c r="AM31" s="39"/>
      <c r="AN31" s="39"/>
      <c r="AO31" s="39"/>
      <c r="AP31" s="39"/>
      <c r="AQ31" s="43"/>
      <c r="AR31" s="39">
        <v>200000</v>
      </c>
      <c r="AS31" s="39"/>
    </row>
    <row r="32" spans="1:45" s="45" customFormat="1" ht="12.75">
      <c r="A32" s="41">
        <v>3</v>
      </c>
      <c r="B32" s="34" t="s">
        <v>75</v>
      </c>
      <c r="C32" s="34" t="s">
        <v>76</v>
      </c>
      <c r="D32" s="34" t="s">
        <v>78</v>
      </c>
      <c r="E32" s="34" t="s">
        <v>97</v>
      </c>
      <c r="F32" s="34">
        <v>3</v>
      </c>
      <c r="G32" s="42"/>
      <c r="H32" s="42" t="s">
        <v>85</v>
      </c>
      <c r="I32" s="44">
        <v>516285</v>
      </c>
      <c r="J32" s="42"/>
      <c r="K32" s="42"/>
      <c r="L32" s="30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84">
        <v>165</v>
      </c>
      <c r="Y32" s="39">
        <v>516285</v>
      </c>
      <c r="Z32" s="39"/>
      <c r="AA32" s="39"/>
      <c r="AB32" s="39"/>
      <c r="AC32" s="39"/>
      <c r="AD32" s="39"/>
      <c r="AE32" s="43"/>
      <c r="AF32" s="39"/>
      <c r="AG32" s="43"/>
      <c r="AH32" s="39"/>
      <c r="AI32" s="39"/>
      <c r="AJ32" s="39"/>
      <c r="AK32" s="39"/>
      <c r="AL32" s="39"/>
      <c r="AM32" s="39"/>
      <c r="AN32" s="39"/>
      <c r="AO32" s="39"/>
      <c r="AP32" s="39"/>
      <c r="AQ32" s="43"/>
      <c r="AR32" s="39">
        <v>0</v>
      </c>
      <c r="AS32" s="39"/>
    </row>
    <row r="33" spans="1:45" s="35" customFormat="1" ht="17.25" customHeight="1">
      <c r="A33" s="75">
        <v>4</v>
      </c>
      <c r="B33" s="76" t="s">
        <v>75</v>
      </c>
      <c r="C33" s="76" t="s">
        <v>76</v>
      </c>
      <c r="D33" s="75" t="s">
        <v>74</v>
      </c>
      <c r="E33" s="76" t="s">
        <v>99</v>
      </c>
      <c r="F33" s="76">
        <v>73</v>
      </c>
      <c r="G33" s="78">
        <v>1</v>
      </c>
      <c r="H33" s="78"/>
      <c r="I33" s="79">
        <v>444318</v>
      </c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>
        <v>142</v>
      </c>
      <c r="Y33" s="79">
        <v>444318</v>
      </c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>
        <v>0</v>
      </c>
      <c r="AS33" s="79"/>
    </row>
    <row r="34" spans="1:45" s="35" customFormat="1">
      <c r="A34" s="75">
        <v>5</v>
      </c>
      <c r="B34" s="76" t="s">
        <v>75</v>
      </c>
      <c r="C34" s="76" t="s">
        <v>76</v>
      </c>
      <c r="D34" s="75" t="s">
        <v>74</v>
      </c>
      <c r="E34" s="76" t="s">
        <v>77</v>
      </c>
      <c r="F34" s="76">
        <v>9</v>
      </c>
      <c r="G34" s="78"/>
      <c r="H34" s="78"/>
      <c r="I34" s="79">
        <v>672735</v>
      </c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>
        <v>215</v>
      </c>
      <c r="Y34" s="79">
        <v>672735</v>
      </c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>
        <v>0</v>
      </c>
      <c r="AS34" s="79"/>
    </row>
    <row r="35" spans="1:45">
      <c r="A35" s="36">
        <v>6</v>
      </c>
      <c r="B35" s="37" t="s">
        <v>75</v>
      </c>
      <c r="C35" s="37" t="s">
        <v>76</v>
      </c>
      <c r="D35" s="37" t="s">
        <v>74</v>
      </c>
      <c r="E35" s="51" t="s">
        <v>105</v>
      </c>
      <c r="F35" s="51">
        <v>16</v>
      </c>
      <c r="G35" s="200"/>
      <c r="H35" s="200"/>
      <c r="I35" s="28">
        <v>3802623</v>
      </c>
      <c r="J35" s="38"/>
      <c r="K35" s="38"/>
      <c r="L35" s="38"/>
      <c r="M35" s="38"/>
      <c r="N35" s="38"/>
      <c r="O35" s="38"/>
      <c r="P35" s="38"/>
      <c r="Q35" s="38"/>
      <c r="R35" s="39">
        <v>489.62</v>
      </c>
      <c r="S35" s="38">
        <v>3602623</v>
      </c>
      <c r="T35" s="38"/>
      <c r="U35" s="38"/>
      <c r="V35" s="38"/>
      <c r="W35" s="38"/>
      <c r="X35" s="83"/>
      <c r="Y35" s="39"/>
      <c r="Z35" s="38"/>
      <c r="AA35" s="38"/>
      <c r="AB35" s="40"/>
      <c r="AC35" s="38"/>
      <c r="AD35" s="40"/>
      <c r="AE35" s="38"/>
      <c r="AF35" s="38"/>
      <c r="AG35" s="38"/>
      <c r="AH35" s="38"/>
      <c r="AI35" s="38"/>
      <c r="AJ35" s="38"/>
      <c r="AK35" s="38"/>
      <c r="AL35" s="38"/>
      <c r="AM35" s="38"/>
      <c r="AN35" s="40"/>
      <c r="AO35" s="38"/>
      <c r="AP35" s="38"/>
      <c r="AQ35" s="38"/>
      <c r="AR35" s="38">
        <v>200000</v>
      </c>
      <c r="AS35" s="38"/>
    </row>
    <row r="36" spans="1:45">
      <c r="A36" s="36">
        <v>7</v>
      </c>
      <c r="B36" s="37" t="s">
        <v>75</v>
      </c>
      <c r="C36" s="37" t="s">
        <v>76</v>
      </c>
      <c r="D36" s="37" t="s">
        <v>74</v>
      </c>
      <c r="E36" s="51" t="s">
        <v>106</v>
      </c>
      <c r="F36" s="51">
        <v>1</v>
      </c>
      <c r="G36" s="200"/>
      <c r="H36" s="200"/>
      <c r="I36" s="28">
        <v>3748667.74</v>
      </c>
      <c r="J36" s="38"/>
      <c r="K36" s="38"/>
      <c r="L36" s="38"/>
      <c r="M36" s="38"/>
      <c r="N36" s="38"/>
      <c r="O36" s="38"/>
      <c r="P36" s="38"/>
      <c r="Q36" s="38"/>
      <c r="R36" s="39">
        <v>436.53</v>
      </c>
      <c r="S36" s="38">
        <v>3211987.74</v>
      </c>
      <c r="T36" s="38"/>
      <c r="U36" s="38"/>
      <c r="V36" s="38"/>
      <c r="W36" s="38"/>
      <c r="X36" s="83">
        <v>107.6</v>
      </c>
      <c r="Y36" s="39">
        <v>336680</v>
      </c>
      <c r="Z36" s="38"/>
      <c r="AA36" s="38"/>
      <c r="AB36" s="40"/>
      <c r="AC36" s="38"/>
      <c r="AD36" s="40"/>
      <c r="AE36" s="38"/>
      <c r="AF36" s="38"/>
      <c r="AG36" s="38"/>
      <c r="AH36" s="38"/>
      <c r="AI36" s="38"/>
      <c r="AJ36" s="38"/>
      <c r="AK36" s="38"/>
      <c r="AL36" s="38"/>
      <c r="AM36" s="38"/>
      <c r="AN36" s="40"/>
      <c r="AO36" s="38"/>
      <c r="AP36" s="38"/>
      <c r="AQ36" s="38"/>
      <c r="AR36" s="40">
        <v>200000</v>
      </c>
      <c r="AS36" s="40"/>
    </row>
    <row r="37" spans="1:45">
      <c r="A37" s="36">
        <v>8</v>
      </c>
      <c r="B37" s="37" t="s">
        <v>75</v>
      </c>
      <c r="C37" s="37" t="s">
        <v>76</v>
      </c>
      <c r="D37" s="37" t="s">
        <v>78</v>
      </c>
      <c r="E37" s="51" t="s">
        <v>98</v>
      </c>
      <c r="F37" s="51">
        <v>73</v>
      </c>
      <c r="G37" s="200"/>
      <c r="H37" s="200"/>
      <c r="I37" s="28">
        <v>2775974.8</v>
      </c>
      <c r="J37" s="38"/>
      <c r="K37" s="38"/>
      <c r="L37" s="38"/>
      <c r="M37" s="38"/>
      <c r="N37" s="38"/>
      <c r="O37" s="38"/>
      <c r="P37" s="38"/>
      <c r="Q37" s="38"/>
      <c r="R37" s="39"/>
      <c r="S37" s="38"/>
      <c r="T37" s="38"/>
      <c r="U37" s="38"/>
      <c r="V37" s="38">
        <v>546.79999999999995</v>
      </c>
      <c r="W37" s="38">
        <v>2575974.7999999998</v>
      </c>
      <c r="X37" s="83"/>
      <c r="Y37" s="39"/>
      <c r="Z37" s="38"/>
      <c r="AA37" s="38"/>
      <c r="AB37" s="40"/>
      <c r="AC37" s="38"/>
      <c r="AD37" s="40"/>
      <c r="AE37" s="38"/>
      <c r="AF37" s="38"/>
      <c r="AG37" s="38"/>
      <c r="AH37" s="38"/>
      <c r="AI37" s="38"/>
      <c r="AJ37" s="38"/>
      <c r="AK37" s="38"/>
      <c r="AL37" s="38"/>
      <c r="AM37" s="38"/>
      <c r="AN37" s="40"/>
      <c r="AO37" s="38"/>
      <c r="AP37" s="38"/>
      <c r="AQ37" s="38"/>
      <c r="AR37" s="40">
        <v>200000</v>
      </c>
      <c r="AS37" s="40"/>
    </row>
    <row r="38" spans="1:45" s="32" customFormat="1">
      <c r="A38" s="41">
        <v>9</v>
      </c>
      <c r="B38" s="34" t="s">
        <v>75</v>
      </c>
      <c r="C38" s="34" t="s">
        <v>76</v>
      </c>
      <c r="D38" s="34" t="s">
        <v>78</v>
      </c>
      <c r="E38" s="34" t="s">
        <v>77</v>
      </c>
      <c r="F38" s="34">
        <v>19</v>
      </c>
      <c r="G38" s="42"/>
      <c r="H38" s="42"/>
      <c r="I38" s="30">
        <v>214023</v>
      </c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84">
        <v>68.400000000000006</v>
      </c>
      <c r="Y38" s="39">
        <v>214023</v>
      </c>
      <c r="Z38" s="39"/>
      <c r="AA38" s="39"/>
      <c r="AB38" s="43"/>
      <c r="AC38" s="39"/>
      <c r="AD38" s="43"/>
      <c r="AE38" s="39"/>
      <c r="AF38" s="39"/>
      <c r="AG38" s="39"/>
      <c r="AH38" s="39"/>
      <c r="AI38" s="39"/>
      <c r="AJ38" s="39"/>
      <c r="AK38" s="39"/>
      <c r="AL38" s="39"/>
      <c r="AM38" s="39"/>
      <c r="AN38" s="43"/>
      <c r="AO38" s="39"/>
      <c r="AP38" s="39"/>
      <c r="AQ38" s="39"/>
      <c r="AR38" s="43">
        <v>0</v>
      </c>
      <c r="AS38" s="43"/>
    </row>
    <row r="39" spans="1:45" s="32" customFormat="1">
      <c r="A39" s="41">
        <v>10</v>
      </c>
      <c r="B39" s="34" t="s">
        <v>75</v>
      </c>
      <c r="C39" s="34" t="s">
        <v>76</v>
      </c>
      <c r="D39" s="34" t="s">
        <v>78</v>
      </c>
      <c r="E39" s="16" t="s">
        <v>105</v>
      </c>
      <c r="F39" s="16">
        <v>9</v>
      </c>
      <c r="G39" s="42"/>
      <c r="H39" s="42"/>
      <c r="I39" s="30">
        <v>226539</v>
      </c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84">
        <v>72.400000000000006</v>
      </c>
      <c r="Y39" s="39">
        <v>226539</v>
      </c>
      <c r="Z39" s="39"/>
      <c r="AA39" s="39"/>
      <c r="AB39" s="43"/>
      <c r="AC39" s="39"/>
      <c r="AD39" s="43"/>
      <c r="AE39" s="39"/>
      <c r="AF39" s="39"/>
      <c r="AG39" s="39"/>
      <c r="AH39" s="39"/>
      <c r="AI39" s="39"/>
      <c r="AJ39" s="39"/>
      <c r="AK39" s="39"/>
      <c r="AL39" s="39"/>
      <c r="AM39" s="39"/>
      <c r="AN39" s="43"/>
      <c r="AO39" s="39"/>
      <c r="AP39" s="39"/>
      <c r="AQ39" s="39"/>
      <c r="AR39" s="43">
        <v>0</v>
      </c>
      <c r="AS39" s="43"/>
    </row>
    <row r="40" spans="1:45" s="32" customFormat="1">
      <c r="A40" s="41">
        <v>11</v>
      </c>
      <c r="B40" s="34" t="s">
        <v>75</v>
      </c>
      <c r="C40" s="34" t="s">
        <v>76</v>
      </c>
      <c r="D40" s="34" t="s">
        <v>74</v>
      </c>
      <c r="E40" s="34" t="s">
        <v>105</v>
      </c>
      <c r="F40" s="34">
        <v>11</v>
      </c>
      <c r="G40" s="42"/>
      <c r="H40" s="42"/>
      <c r="I40" s="44">
        <v>316029</v>
      </c>
      <c r="J40" s="42"/>
      <c r="K40" s="42"/>
      <c r="L40" s="30"/>
      <c r="M40" s="39"/>
      <c r="N40" s="39"/>
      <c r="O40" s="39"/>
      <c r="P40" s="39"/>
      <c r="Q40" s="39"/>
      <c r="R40" s="70"/>
      <c r="S40" s="39"/>
      <c r="T40" s="39"/>
      <c r="U40" s="39"/>
      <c r="V40" s="39"/>
      <c r="W40" s="39"/>
      <c r="X40" s="84">
        <v>101</v>
      </c>
      <c r="Y40" s="39">
        <v>316029</v>
      </c>
      <c r="Z40" s="39"/>
      <c r="AA40" s="39"/>
      <c r="AB40" s="39"/>
      <c r="AC40" s="39"/>
      <c r="AD40" s="39"/>
      <c r="AE40" s="43"/>
      <c r="AF40" s="39"/>
      <c r="AG40" s="43"/>
      <c r="AH40" s="39"/>
      <c r="AI40" s="39"/>
      <c r="AJ40" s="39"/>
      <c r="AK40" s="39"/>
      <c r="AL40" s="39"/>
      <c r="AM40" s="39"/>
      <c r="AN40" s="39"/>
      <c r="AO40" s="39"/>
      <c r="AP40" s="39"/>
      <c r="AQ40" s="43"/>
      <c r="AR40" s="39">
        <v>0</v>
      </c>
      <c r="AS40" s="39"/>
    </row>
    <row r="41" spans="1:45" s="45" customFormat="1" ht="14.25" customHeight="1">
      <c r="A41" s="41">
        <v>12</v>
      </c>
      <c r="B41" s="34" t="s">
        <v>75</v>
      </c>
      <c r="C41" s="34" t="s">
        <v>76</v>
      </c>
      <c r="D41" s="34" t="s">
        <v>74</v>
      </c>
      <c r="E41" s="34" t="s">
        <v>77</v>
      </c>
      <c r="F41" s="34">
        <v>27</v>
      </c>
      <c r="G41" s="42"/>
      <c r="H41" s="42"/>
      <c r="I41" s="44">
        <v>1700000</v>
      </c>
      <c r="J41" s="42"/>
      <c r="K41" s="192">
        <v>1500000</v>
      </c>
      <c r="L41" s="30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84"/>
      <c r="Y41" s="39"/>
      <c r="Z41" s="39"/>
      <c r="AA41" s="39"/>
      <c r="AB41" s="39"/>
      <c r="AC41" s="39"/>
      <c r="AD41" s="39"/>
      <c r="AE41" s="43"/>
      <c r="AF41" s="39"/>
      <c r="AG41" s="43"/>
      <c r="AH41" s="39"/>
      <c r="AI41" s="39"/>
      <c r="AJ41" s="39"/>
      <c r="AK41" s="39"/>
      <c r="AL41" s="39"/>
      <c r="AM41" s="39"/>
      <c r="AN41" s="39"/>
      <c r="AO41" s="39"/>
      <c r="AP41" s="39"/>
      <c r="AQ41" s="43"/>
      <c r="AR41" s="39">
        <v>200000</v>
      </c>
      <c r="AS41" s="205"/>
    </row>
    <row r="42" spans="1:45" s="45" customFormat="1" ht="12.75">
      <c r="A42" s="162">
        <v>13</v>
      </c>
      <c r="B42" s="163" t="s">
        <v>75</v>
      </c>
      <c r="C42" s="163" t="s">
        <v>76</v>
      </c>
      <c r="D42" s="163" t="s">
        <v>78</v>
      </c>
      <c r="E42" s="163" t="s">
        <v>107</v>
      </c>
      <c r="F42" s="164" t="s">
        <v>108</v>
      </c>
      <c r="G42" s="167"/>
      <c r="H42" s="167"/>
      <c r="I42" s="165">
        <v>2488338</v>
      </c>
      <c r="J42" s="166"/>
      <c r="K42" s="167"/>
      <c r="L42" s="154"/>
      <c r="M42" s="168"/>
      <c r="N42" s="168"/>
      <c r="O42" s="168"/>
      <c r="P42" s="168"/>
      <c r="Q42" s="168"/>
      <c r="R42" s="168">
        <v>311</v>
      </c>
      <c r="S42" s="168">
        <v>2288338</v>
      </c>
      <c r="T42" s="168"/>
      <c r="U42" s="168"/>
      <c r="V42" s="168"/>
      <c r="W42" s="168"/>
      <c r="X42" s="168"/>
      <c r="Y42" s="168"/>
      <c r="Z42" s="168"/>
      <c r="AA42" s="168"/>
      <c r="AB42" s="168"/>
      <c r="AC42" s="168"/>
      <c r="AD42" s="168"/>
      <c r="AE42" s="169"/>
      <c r="AF42" s="168"/>
      <c r="AG42" s="169"/>
      <c r="AH42" s="168"/>
      <c r="AI42" s="168"/>
      <c r="AJ42" s="168"/>
      <c r="AK42" s="168"/>
      <c r="AL42" s="168"/>
      <c r="AM42" s="168"/>
      <c r="AN42" s="168"/>
      <c r="AO42" s="168"/>
      <c r="AP42" s="168"/>
      <c r="AQ42" s="169"/>
      <c r="AR42" s="203">
        <v>200000</v>
      </c>
      <c r="AS42" s="17"/>
    </row>
    <row r="43" spans="1:45" s="45" customFormat="1" ht="12.75">
      <c r="A43" s="185">
        <v>14</v>
      </c>
      <c r="B43" s="186" t="s">
        <v>75</v>
      </c>
      <c r="C43" s="186" t="s">
        <v>76</v>
      </c>
      <c r="D43" s="186" t="s">
        <v>74</v>
      </c>
      <c r="E43" s="186" t="s">
        <v>87</v>
      </c>
      <c r="F43" s="187" t="s">
        <v>109</v>
      </c>
      <c r="G43" s="190"/>
      <c r="H43" s="190"/>
      <c r="I43" s="188">
        <v>199317.3</v>
      </c>
      <c r="J43" s="189"/>
      <c r="K43" s="190"/>
      <c r="L43" s="191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>
        <v>63.7</v>
      </c>
      <c r="Y43" s="17">
        <v>199317.3</v>
      </c>
      <c r="Z43" s="17"/>
      <c r="AA43" s="17"/>
      <c r="AB43" s="17"/>
      <c r="AC43" s="17"/>
      <c r="AD43" s="17"/>
      <c r="AE43" s="43"/>
      <c r="AF43" s="17"/>
      <c r="AG43" s="43"/>
      <c r="AH43" s="17"/>
      <c r="AI43" s="17"/>
      <c r="AJ43" s="17"/>
      <c r="AK43" s="17"/>
      <c r="AL43" s="17"/>
      <c r="AM43" s="17"/>
      <c r="AN43" s="17"/>
      <c r="AO43" s="17"/>
      <c r="AP43" s="17"/>
      <c r="AQ43" s="43"/>
      <c r="AR43" s="204">
        <v>0</v>
      </c>
      <c r="AS43" s="17"/>
    </row>
    <row r="44" spans="1:45" s="32" customFormat="1">
      <c r="A44" s="88">
        <v>15</v>
      </c>
      <c r="B44" s="89" t="s">
        <v>75</v>
      </c>
      <c r="C44" s="89" t="s">
        <v>76</v>
      </c>
      <c r="D44" s="88" t="s">
        <v>74</v>
      </c>
      <c r="E44" s="89" t="s">
        <v>81</v>
      </c>
      <c r="F44" s="89">
        <v>21</v>
      </c>
      <c r="G44" s="90"/>
      <c r="H44" s="90"/>
      <c r="I44" s="91">
        <v>2450000</v>
      </c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>
        <v>630</v>
      </c>
      <c r="W44" s="91">
        <v>2450000</v>
      </c>
      <c r="X44" s="79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1"/>
      <c r="AJ44" s="91"/>
      <c r="AK44" s="91"/>
      <c r="AL44" s="91"/>
      <c r="AM44" s="91"/>
      <c r="AN44" s="91"/>
      <c r="AO44" s="91"/>
      <c r="AP44" s="91"/>
      <c r="AQ44" s="91"/>
      <c r="AR44" s="91">
        <v>0</v>
      </c>
      <c r="AS44" s="91"/>
    </row>
    <row r="45" spans="1:45">
      <c r="A45" s="170" t="s">
        <v>82</v>
      </c>
      <c r="B45" s="170"/>
      <c r="C45" s="170"/>
      <c r="D45" s="170"/>
      <c r="E45" s="170"/>
      <c r="F45" s="170"/>
      <c r="G45" s="170"/>
      <c r="H45" s="170"/>
      <c r="I45" s="171">
        <f>SUM(I30:I44)</f>
        <v>28648561.840000004</v>
      </c>
      <c r="J45" s="172">
        <f>SUM(J33:J42)</f>
        <v>0</v>
      </c>
      <c r="K45" s="172">
        <f>SUM(K30:K44)</f>
        <v>1500000</v>
      </c>
      <c r="L45" s="172">
        <f>SUM(L33:L42)</f>
        <v>0</v>
      </c>
      <c r="M45" s="172">
        <f>SUM(M30:M44)</f>
        <v>1275000</v>
      </c>
      <c r="N45" s="172">
        <f>SUM(N16:N21)</f>
        <v>0</v>
      </c>
      <c r="O45" s="172">
        <f>SUM(O30:O44)</f>
        <v>975000</v>
      </c>
      <c r="P45" s="172">
        <f>SUM(P16:P21)</f>
        <v>0</v>
      </c>
      <c r="Q45" s="172">
        <f>SUM(Q16:Q21)</f>
        <v>0</v>
      </c>
      <c r="R45" s="172">
        <f>SUM(R30:R44)</f>
        <v>2293.1499999999996</v>
      </c>
      <c r="S45" s="172">
        <f>SUM(S30:S44)</f>
        <v>15546660.74</v>
      </c>
      <c r="T45" s="172">
        <f>SUM(T16:T21)</f>
        <v>0</v>
      </c>
      <c r="U45" s="172">
        <f>SUM(U16:U21)</f>
        <v>0</v>
      </c>
      <c r="V45" s="172">
        <f>SUM(V30:V44)</f>
        <v>1176.8</v>
      </c>
      <c r="W45" s="171">
        <f>SUM(W30:W44)</f>
        <v>5025974.8</v>
      </c>
      <c r="X45" s="171">
        <f>SUM(X30:X44)</f>
        <v>935.1</v>
      </c>
      <c r="Y45" s="172">
        <f>SUM(Y30:Y44)</f>
        <v>2925926.3</v>
      </c>
      <c r="Z45" s="172">
        <f>SUM(Z33:Z42)</f>
        <v>0</v>
      </c>
      <c r="AA45" s="172">
        <f>SUM(AA33:AA42)</f>
        <v>0</v>
      </c>
      <c r="AB45" s="172">
        <f t="shared" ref="AB45:AQ45" si="5">SUM(AB16:AB21)</f>
        <v>0</v>
      </c>
      <c r="AC45" s="172">
        <f t="shared" si="5"/>
        <v>0</v>
      </c>
      <c r="AD45" s="172">
        <f t="shared" si="5"/>
        <v>0</v>
      </c>
      <c r="AE45" s="172">
        <f t="shared" si="5"/>
        <v>0</v>
      </c>
      <c r="AF45" s="172">
        <f t="shared" si="5"/>
        <v>0</v>
      </c>
      <c r="AG45" s="172">
        <f t="shared" si="5"/>
        <v>0</v>
      </c>
      <c r="AH45" s="172">
        <f t="shared" si="5"/>
        <v>0</v>
      </c>
      <c r="AI45" s="172">
        <f t="shared" si="5"/>
        <v>0</v>
      </c>
      <c r="AJ45" s="172">
        <f t="shared" si="5"/>
        <v>0</v>
      </c>
      <c r="AK45" s="172">
        <f t="shared" si="5"/>
        <v>0</v>
      </c>
      <c r="AL45" s="172">
        <f t="shared" si="5"/>
        <v>0</v>
      </c>
      <c r="AM45" s="172">
        <f t="shared" si="5"/>
        <v>0</v>
      </c>
      <c r="AN45" s="172">
        <f t="shared" si="5"/>
        <v>0</v>
      </c>
      <c r="AO45" s="172">
        <f t="shared" si="5"/>
        <v>0</v>
      </c>
      <c r="AP45" s="172">
        <f t="shared" si="5"/>
        <v>0</v>
      </c>
      <c r="AQ45" s="172">
        <f t="shared" si="5"/>
        <v>0</v>
      </c>
      <c r="AR45" s="172">
        <f>SUM(AR30:AR44)</f>
        <v>1400000</v>
      </c>
      <c r="AS45" s="172">
        <f>SUM(AS16:AS21)</f>
        <v>0</v>
      </c>
    </row>
    <row r="46" spans="1:45">
      <c r="A46" s="232" t="s">
        <v>65</v>
      </c>
      <c r="B46" s="232"/>
      <c r="C46" s="232"/>
      <c r="D46" s="232"/>
      <c r="E46" s="232"/>
      <c r="F46" s="232"/>
      <c r="G46" s="232"/>
      <c r="H46" s="232"/>
      <c r="I46" s="232"/>
      <c r="J46" s="232"/>
    </row>
    <row r="47" spans="1:45">
      <c r="I47" s="25"/>
    </row>
  </sheetData>
  <mergeCells count="33">
    <mergeCell ref="P3:Q4"/>
    <mergeCell ref="A12:H12"/>
    <mergeCell ref="A3:A5"/>
    <mergeCell ref="B3:H3"/>
    <mergeCell ref="I3:I4"/>
    <mergeCell ref="J3:O3"/>
    <mergeCell ref="AD3:AE4"/>
    <mergeCell ref="AF3:AG4"/>
    <mergeCell ref="R3:S4"/>
    <mergeCell ref="T3:U4"/>
    <mergeCell ref="V3:W4"/>
    <mergeCell ref="X3:Y4"/>
    <mergeCell ref="AH3:AQ3"/>
    <mergeCell ref="AR3:AR4"/>
    <mergeCell ref="AL4:AM4"/>
    <mergeCell ref="AN4:AO4"/>
    <mergeCell ref="AP4:AQ4"/>
    <mergeCell ref="A28:H28"/>
    <mergeCell ref="AK1:AS1"/>
    <mergeCell ref="A46:J46"/>
    <mergeCell ref="A2:AS2"/>
    <mergeCell ref="AS3:AS4"/>
    <mergeCell ref="B4:B5"/>
    <mergeCell ref="C4:C5"/>
    <mergeCell ref="D4:D5"/>
    <mergeCell ref="E4:E5"/>
    <mergeCell ref="F4:F5"/>
    <mergeCell ref="G4:G5"/>
    <mergeCell ref="H4:H5"/>
    <mergeCell ref="AH4:AI4"/>
    <mergeCell ref="AJ4:AK4"/>
    <mergeCell ref="Z3:AA4"/>
    <mergeCell ref="AB3:AC4"/>
  </mergeCells>
  <conditionalFormatting sqref="Y8:AS11 Y14:AS17 Y30:AS30">
    <cfRule type="expression" dxfId="59" priority="186">
      <formula>CM8=5</formula>
    </cfRule>
    <cfRule type="expression" dxfId="58" priority="187">
      <formula>CM8=4</formula>
    </cfRule>
    <cfRule type="expression" dxfId="57" priority="188">
      <formula>CM8=3</formula>
    </cfRule>
    <cfRule type="expression" dxfId="56" priority="189">
      <formula>CM8=2</formula>
    </cfRule>
    <cfRule type="expression" dxfId="55" priority="190">
      <formula>CM8=1</formula>
    </cfRule>
  </conditionalFormatting>
  <conditionalFormatting sqref="I8:X11 I14:X17 I30:X30">
    <cfRule type="expression" dxfId="54" priority="146">
      <formula>BX8=5</formula>
    </cfRule>
    <cfRule type="expression" dxfId="53" priority="147">
      <formula>BX8=4</formula>
    </cfRule>
    <cfRule type="expression" dxfId="52" priority="148">
      <formula>BX8=3</formula>
    </cfRule>
    <cfRule type="expression" dxfId="51" priority="149">
      <formula>BX8=2</formula>
    </cfRule>
    <cfRule type="expression" dxfId="50" priority="150">
      <formula>BX8=1</formula>
    </cfRule>
  </conditionalFormatting>
  <conditionalFormatting sqref="P8">
    <cfRule type="expression" dxfId="49" priority="141">
      <formula>CE8=5</formula>
    </cfRule>
    <cfRule type="expression" dxfId="48" priority="142">
      <formula>CE8=4</formula>
    </cfRule>
    <cfRule type="expression" dxfId="47" priority="143">
      <formula>CE8=3</formula>
    </cfRule>
    <cfRule type="expression" dxfId="46" priority="144">
      <formula>CE8=2</formula>
    </cfRule>
    <cfRule type="expression" dxfId="45" priority="145">
      <formula>CE8=1</formula>
    </cfRule>
  </conditionalFormatting>
  <conditionalFormatting sqref="R8">
    <cfRule type="expression" dxfId="44" priority="136">
      <formula>CG8=5</formula>
    </cfRule>
    <cfRule type="expression" dxfId="43" priority="137">
      <formula>CG8=4</formula>
    </cfRule>
    <cfRule type="expression" dxfId="42" priority="138">
      <formula>CG8=3</formula>
    </cfRule>
    <cfRule type="expression" dxfId="41" priority="139">
      <formula>CG8=2</formula>
    </cfRule>
    <cfRule type="expression" dxfId="40" priority="140">
      <formula>CG8=1</formula>
    </cfRule>
  </conditionalFormatting>
  <conditionalFormatting sqref="S8">
    <cfRule type="expression" dxfId="39" priority="131">
      <formula>CH8=5</formula>
    </cfRule>
    <cfRule type="expression" dxfId="38" priority="132">
      <formula>CH8=4</formula>
    </cfRule>
    <cfRule type="expression" dxfId="37" priority="133">
      <formula>CH8=3</formula>
    </cfRule>
    <cfRule type="expression" dxfId="36" priority="134">
      <formula>CH8=2</formula>
    </cfRule>
    <cfRule type="expression" dxfId="35" priority="135">
      <formula>CH8=1</formula>
    </cfRule>
  </conditionalFormatting>
  <conditionalFormatting sqref="Y33:AS34">
    <cfRule type="expression" dxfId="34" priority="51">
      <formula>CM33=5</formula>
    </cfRule>
    <cfRule type="expression" dxfId="33" priority="52">
      <formula>CM33=4</formula>
    </cfRule>
    <cfRule type="expression" dxfId="32" priority="53">
      <formula>CM33=3</formula>
    </cfRule>
    <cfRule type="expression" dxfId="31" priority="54">
      <formula>CM33=2</formula>
    </cfRule>
    <cfRule type="expression" dxfId="30" priority="55">
      <formula>CM33=1</formula>
    </cfRule>
  </conditionalFormatting>
  <conditionalFormatting sqref="I33:X34">
    <cfRule type="expression" dxfId="29" priority="46">
      <formula>BX33=5</formula>
    </cfRule>
    <cfRule type="expression" dxfId="28" priority="47">
      <formula>BX33=4</formula>
    </cfRule>
    <cfRule type="expression" dxfId="27" priority="48">
      <formula>BX33=3</formula>
    </cfRule>
    <cfRule type="expression" dxfId="26" priority="49">
      <formula>BX33=2</formula>
    </cfRule>
    <cfRule type="expression" dxfId="25" priority="50">
      <formula>BX33=1</formula>
    </cfRule>
  </conditionalFormatting>
  <conditionalFormatting sqref="Y30:AS30">
    <cfRule type="expression" dxfId="24" priority="21">
      <formula>CM30=5</formula>
    </cfRule>
    <cfRule type="expression" dxfId="23" priority="22">
      <formula>CM30=4</formula>
    </cfRule>
    <cfRule type="expression" dxfId="22" priority="23">
      <formula>CM30=3</formula>
    </cfRule>
    <cfRule type="expression" dxfId="21" priority="24">
      <formula>CM30=2</formula>
    </cfRule>
    <cfRule type="expression" dxfId="20" priority="25">
      <formula>CM30=1</formula>
    </cfRule>
  </conditionalFormatting>
  <conditionalFormatting sqref="I30:X30">
    <cfRule type="expression" dxfId="19" priority="16">
      <formula>BX30=5</formula>
    </cfRule>
    <cfRule type="expression" dxfId="18" priority="17">
      <formula>BX30=4</formula>
    </cfRule>
    <cfRule type="expression" dxfId="17" priority="18">
      <formula>BX30=3</formula>
    </cfRule>
    <cfRule type="expression" dxfId="16" priority="19">
      <formula>BX30=2</formula>
    </cfRule>
    <cfRule type="expression" dxfId="15" priority="20">
      <formula>BX30=1</formula>
    </cfRule>
  </conditionalFormatting>
  <conditionalFormatting sqref="Y44:AS44">
    <cfRule type="expression" dxfId="14" priority="11">
      <formula>CM44=5</formula>
    </cfRule>
    <cfRule type="expression" dxfId="13" priority="12">
      <formula>CM44=4</formula>
    </cfRule>
    <cfRule type="expression" dxfId="12" priority="13">
      <formula>CM44=3</formula>
    </cfRule>
    <cfRule type="expression" dxfId="11" priority="14">
      <formula>CM44=2</formula>
    </cfRule>
    <cfRule type="expression" dxfId="10" priority="15">
      <formula>CM44=1</formula>
    </cfRule>
  </conditionalFormatting>
  <conditionalFormatting sqref="I44:X44">
    <cfRule type="expression" dxfId="9" priority="6">
      <formula>BX44=5</formula>
    </cfRule>
    <cfRule type="expression" dxfId="8" priority="7">
      <formula>BX44=4</formula>
    </cfRule>
    <cfRule type="expression" dxfId="7" priority="8">
      <formula>BX44=3</formula>
    </cfRule>
    <cfRule type="expression" dxfId="6" priority="9">
      <formula>BX44=2</formula>
    </cfRule>
    <cfRule type="expression" dxfId="5" priority="10">
      <formula>BX44=1</formula>
    </cfRule>
  </conditionalFormatting>
  <conditionalFormatting sqref="AR16">
    <cfRule type="expression" dxfId="4" priority="1">
      <formula>DG16=5</formula>
    </cfRule>
    <cfRule type="expression" dxfId="3" priority="2">
      <formula>DG16=4</formula>
    </cfRule>
    <cfRule type="expression" dxfId="2" priority="3">
      <formula>DG16=3</formula>
    </cfRule>
    <cfRule type="expression" dxfId="1" priority="4">
      <formula>DG16=2</formula>
    </cfRule>
    <cfRule type="expression" dxfId="0" priority="5">
      <formula>DG16=1</formula>
    </cfRule>
  </conditionalFormatting>
  <printOptions horizontalCentered="1"/>
  <pageMargins left="0.11811023622047245" right="0.11811023622047245" top="0.74803149606299213" bottom="0.74803149606299213" header="0.31496062992125984" footer="0.31496062992125984"/>
  <pageSetup paperSize="9" scale="35" fitToHeight="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2" tint="-0.249977111117893"/>
    <pageSetUpPr fitToPage="1"/>
  </sheetPr>
  <dimension ref="A1:N14"/>
  <sheetViews>
    <sheetView tabSelected="1" view="pageBreakPreview" zoomScale="115" zoomScaleNormal="115" zoomScaleSheetLayoutView="115" workbookViewId="0">
      <selection activeCell="A2" sqref="A2:N2"/>
    </sheetView>
  </sheetViews>
  <sheetFormatPr defaultRowHeight="15"/>
  <cols>
    <col min="1" max="1" width="4.140625" customWidth="1"/>
    <col min="2" max="2" width="22.140625" customWidth="1"/>
    <col min="3" max="3" width="11" customWidth="1"/>
    <col min="4" max="4" width="18.5703125" customWidth="1"/>
    <col min="5" max="12" width="9.85546875" customWidth="1"/>
    <col min="13" max="13" width="11" customWidth="1"/>
    <col min="14" max="14" width="11.5703125" customWidth="1"/>
  </cols>
  <sheetData>
    <row r="1" spans="1:14" ht="74.25" customHeight="1">
      <c r="A1" s="11"/>
      <c r="F1" s="247" t="s">
        <v>113</v>
      </c>
      <c r="G1" s="247"/>
      <c r="H1" s="247"/>
      <c r="I1" s="247"/>
      <c r="J1" s="247"/>
      <c r="K1" s="247"/>
      <c r="L1" s="247"/>
      <c r="M1" s="247"/>
      <c r="N1" s="247"/>
    </row>
    <row r="2" spans="1:14" ht="45" customHeight="1">
      <c r="A2" s="248" t="s">
        <v>62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</row>
    <row r="3" spans="1:14" ht="62.25" customHeight="1">
      <c r="A3" s="243" t="s">
        <v>24</v>
      </c>
      <c r="B3" s="246" t="s">
        <v>72</v>
      </c>
      <c r="C3" s="249" t="s">
        <v>71</v>
      </c>
      <c r="D3" s="249" t="s">
        <v>17</v>
      </c>
      <c r="E3" s="246" t="s">
        <v>34</v>
      </c>
      <c r="F3" s="246"/>
      <c r="G3" s="246"/>
      <c r="H3" s="246"/>
      <c r="I3" s="246"/>
      <c r="J3" s="246" t="s">
        <v>16</v>
      </c>
      <c r="K3" s="246"/>
      <c r="L3" s="246"/>
      <c r="M3" s="246"/>
      <c r="N3" s="246"/>
    </row>
    <row r="4" spans="1:14">
      <c r="A4" s="244"/>
      <c r="B4" s="246"/>
      <c r="C4" s="249"/>
      <c r="D4" s="249"/>
      <c r="E4" s="6" t="s">
        <v>33</v>
      </c>
      <c r="F4" s="6" t="s">
        <v>32</v>
      </c>
      <c r="G4" s="6" t="s">
        <v>31</v>
      </c>
      <c r="H4" s="6" t="s">
        <v>30</v>
      </c>
      <c r="I4" s="6" t="s">
        <v>9</v>
      </c>
      <c r="J4" s="6" t="s">
        <v>33</v>
      </c>
      <c r="K4" s="6" t="s">
        <v>32</v>
      </c>
      <c r="L4" s="6" t="s">
        <v>31</v>
      </c>
      <c r="M4" s="6" t="s">
        <v>30</v>
      </c>
      <c r="N4" s="6" t="s">
        <v>9</v>
      </c>
    </row>
    <row r="5" spans="1:14">
      <c r="A5" s="245"/>
      <c r="B5" s="246"/>
      <c r="C5" s="10" t="s">
        <v>26</v>
      </c>
      <c r="D5" s="5" t="s">
        <v>3</v>
      </c>
      <c r="E5" s="5" t="s">
        <v>27</v>
      </c>
      <c r="F5" s="5" t="s">
        <v>27</v>
      </c>
      <c r="G5" s="5" t="s">
        <v>27</v>
      </c>
      <c r="H5" s="5" t="s">
        <v>27</v>
      </c>
      <c r="I5" s="5" t="s">
        <v>27</v>
      </c>
      <c r="J5" s="5" t="s">
        <v>2</v>
      </c>
      <c r="K5" s="5" t="s">
        <v>2</v>
      </c>
      <c r="L5" s="5" t="s">
        <v>2</v>
      </c>
      <c r="M5" s="5" t="s">
        <v>2</v>
      </c>
      <c r="N5" s="5" t="s">
        <v>2</v>
      </c>
    </row>
    <row r="6" spans="1:14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</row>
    <row r="7" spans="1:14">
      <c r="A7" s="7"/>
      <c r="B7" s="71">
        <v>2020</v>
      </c>
      <c r="C7" s="47"/>
      <c r="D7" s="9"/>
      <c r="E7" s="9">
        <f t="shared" ref="E7:L7" si="0">E8</f>
        <v>0</v>
      </c>
      <c r="F7" s="9">
        <f t="shared" si="0"/>
        <v>0</v>
      </c>
      <c r="G7" s="9">
        <f t="shared" si="0"/>
        <v>0</v>
      </c>
      <c r="H7" s="9"/>
      <c r="I7" s="9"/>
      <c r="J7" s="9">
        <f t="shared" si="0"/>
        <v>0</v>
      </c>
      <c r="K7" s="9">
        <f t="shared" si="0"/>
        <v>0</v>
      </c>
      <c r="L7" s="9">
        <f t="shared" si="0"/>
        <v>0</v>
      </c>
      <c r="M7" s="47"/>
      <c r="N7" s="47"/>
    </row>
    <row r="8" spans="1:14" ht="42" customHeight="1">
      <c r="A8" s="4">
        <v>1</v>
      </c>
      <c r="B8" s="4" t="s">
        <v>80</v>
      </c>
      <c r="C8" s="106">
        <v>9679.5</v>
      </c>
      <c r="D8" s="1">
        <v>363</v>
      </c>
      <c r="E8" s="9">
        <v>0</v>
      </c>
      <c r="F8" s="9">
        <f t="shared" ref="F8:L8" si="1">SUM(F9)</f>
        <v>0</v>
      </c>
      <c r="G8" s="9">
        <f t="shared" si="1"/>
        <v>0</v>
      </c>
      <c r="H8" s="9">
        <v>4</v>
      </c>
      <c r="I8" s="9">
        <v>4</v>
      </c>
      <c r="J8" s="9">
        <f t="shared" si="1"/>
        <v>0</v>
      </c>
      <c r="K8" s="9">
        <f t="shared" si="1"/>
        <v>0</v>
      </c>
      <c r="L8" s="9">
        <f t="shared" si="1"/>
        <v>0</v>
      </c>
      <c r="M8" s="106">
        <v>8140000</v>
      </c>
      <c r="N8" s="106">
        <v>8140000</v>
      </c>
    </row>
    <row r="9" spans="1:14">
      <c r="A9" s="14"/>
      <c r="B9" s="71">
        <v>2021</v>
      </c>
      <c r="C9" s="47"/>
      <c r="D9" s="49"/>
      <c r="E9" s="9">
        <f t="shared" ref="E9:L9" si="2">SUM(E10)</f>
        <v>0</v>
      </c>
      <c r="F9" s="9">
        <f t="shared" si="2"/>
        <v>0</v>
      </c>
      <c r="G9" s="9">
        <f t="shared" si="2"/>
        <v>0</v>
      </c>
      <c r="H9" s="9"/>
      <c r="I9" s="9"/>
      <c r="J9" s="9">
        <f t="shared" si="2"/>
        <v>0</v>
      </c>
      <c r="K9" s="9">
        <f t="shared" si="2"/>
        <v>0</v>
      </c>
      <c r="L9" s="9">
        <f t="shared" si="2"/>
        <v>0</v>
      </c>
      <c r="M9" s="47"/>
      <c r="N9" s="47"/>
    </row>
    <row r="10" spans="1:14" ht="41.25" customHeight="1">
      <c r="A10" s="4">
        <v>1</v>
      </c>
      <c r="B10" s="4" t="s">
        <v>80</v>
      </c>
      <c r="C10" s="107">
        <v>44877.4</v>
      </c>
      <c r="D10" s="105">
        <v>1968</v>
      </c>
      <c r="E10" s="5">
        <v>0</v>
      </c>
      <c r="F10" s="5">
        <v>0</v>
      </c>
      <c r="G10" s="5">
        <v>0</v>
      </c>
      <c r="H10" s="5">
        <v>14</v>
      </c>
      <c r="I10" s="5">
        <v>14</v>
      </c>
      <c r="J10" s="5">
        <v>0</v>
      </c>
      <c r="K10" s="5">
        <v>0</v>
      </c>
      <c r="L10" s="5">
        <v>0</v>
      </c>
      <c r="M10" s="107">
        <v>25986604.399999999</v>
      </c>
      <c r="N10" s="107">
        <v>25986604.399999999</v>
      </c>
    </row>
    <row r="11" spans="1:14">
      <c r="A11" s="14"/>
      <c r="B11" s="71">
        <v>2022</v>
      </c>
      <c r="C11" s="47"/>
      <c r="D11" s="49"/>
      <c r="E11" s="9">
        <f>SUM(E13)</f>
        <v>0</v>
      </c>
      <c r="F11" s="9">
        <f>SUM(F13)</f>
        <v>0</v>
      </c>
      <c r="G11" s="9">
        <f>SUM(G13)</f>
        <v>0</v>
      </c>
      <c r="H11" s="9"/>
      <c r="I11" s="9"/>
      <c r="J11" s="9">
        <f>SUM(J13)</f>
        <v>0</v>
      </c>
      <c r="K11" s="9">
        <f>SUM(K13)</f>
        <v>0</v>
      </c>
      <c r="L11" s="9">
        <f>SUM(L13)</f>
        <v>0</v>
      </c>
      <c r="M11" s="47"/>
      <c r="N11" s="47"/>
    </row>
    <row r="12" spans="1:14" ht="41.25" customHeight="1">
      <c r="A12" s="4">
        <v>1</v>
      </c>
      <c r="B12" s="4" t="s">
        <v>80</v>
      </c>
      <c r="C12" s="48">
        <v>25285.11</v>
      </c>
      <c r="D12" s="50">
        <v>978</v>
      </c>
      <c r="E12" s="5">
        <v>0</v>
      </c>
      <c r="F12" s="5">
        <v>0</v>
      </c>
      <c r="G12" s="5">
        <v>0</v>
      </c>
      <c r="H12" s="5">
        <v>15</v>
      </c>
      <c r="I12" s="5">
        <v>15</v>
      </c>
      <c r="J12" s="5">
        <v>0</v>
      </c>
      <c r="K12" s="5">
        <v>0</v>
      </c>
      <c r="L12" s="5">
        <v>0</v>
      </c>
      <c r="M12" s="48">
        <v>28648561.84</v>
      </c>
      <c r="N12" s="48">
        <v>28648561.84</v>
      </c>
    </row>
    <row r="13" spans="1:14" ht="18.75" customHeight="1">
      <c r="A13" s="62"/>
      <c r="B13" s="62"/>
      <c r="C13" s="63"/>
      <c r="D13" s="64"/>
      <c r="E13" s="65"/>
      <c r="F13" s="65"/>
      <c r="G13" s="65"/>
      <c r="H13" s="65"/>
      <c r="I13" s="65"/>
      <c r="J13" s="65"/>
      <c r="K13" s="66"/>
      <c r="L13" s="66"/>
      <c r="M13" s="67"/>
      <c r="N13" s="67"/>
    </row>
    <row r="14" spans="1:14">
      <c r="A14" s="209" t="s">
        <v>65</v>
      </c>
      <c r="B14" s="209"/>
      <c r="C14" s="209"/>
      <c r="D14" s="209"/>
      <c r="E14" s="209"/>
      <c r="F14" s="209"/>
      <c r="G14" s="209"/>
      <c r="H14" s="209"/>
      <c r="I14" s="209"/>
      <c r="J14" s="209"/>
    </row>
  </sheetData>
  <mergeCells count="9">
    <mergeCell ref="A14:J14"/>
    <mergeCell ref="E3:I3"/>
    <mergeCell ref="J3:N3"/>
    <mergeCell ref="F1:N1"/>
    <mergeCell ref="A2:N2"/>
    <mergeCell ref="A3:A5"/>
    <mergeCell ref="B3:B5"/>
    <mergeCell ref="C3:C4"/>
    <mergeCell ref="D3:D4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перечень МКД</vt:lpstr>
      <vt:lpstr>виды ремонта</vt:lpstr>
      <vt:lpstr>показатели</vt:lpstr>
      <vt:lpstr>'виды ремонта'!Область_печати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Пчельников И.А.</dc:creator>
  <cp:lastModifiedBy>Пользователь</cp:lastModifiedBy>
  <cp:lastPrinted>2022-03-25T12:11:08Z</cp:lastPrinted>
  <dcterms:created xsi:type="dcterms:W3CDTF">2014-04-04T11:20:04Z</dcterms:created>
  <dcterms:modified xsi:type="dcterms:W3CDTF">2022-03-28T08:40:34Z</dcterms:modified>
</cp:coreProperties>
</file>