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Лист1!$A$1:$F$71</definedName>
  </definedNames>
  <calcPr calcId="124519"/>
</workbook>
</file>

<file path=xl/calcChain.xml><?xml version="1.0" encoding="utf-8"?>
<calcChain xmlns="http://schemas.openxmlformats.org/spreadsheetml/2006/main">
  <c r="E66" i="1"/>
  <c r="E36"/>
  <c r="E16"/>
  <c r="E13"/>
  <c r="E12" l="1"/>
  <c r="E11" s="1"/>
  <c r="C66"/>
  <c r="F66"/>
  <c r="D70"/>
  <c r="D69"/>
  <c r="C13"/>
  <c r="F13"/>
  <c r="C36"/>
  <c r="C16"/>
  <c r="D71"/>
  <c r="D68"/>
  <c r="D67"/>
  <c r="F36"/>
  <c r="D64"/>
  <c r="D50"/>
  <c r="D65"/>
  <c r="D63"/>
  <c r="D62"/>
  <c r="D61"/>
  <c r="D60"/>
  <c r="D59"/>
  <c r="D58"/>
  <c r="D57"/>
  <c r="D56"/>
  <c r="D55"/>
  <c r="D54"/>
  <c r="D53"/>
  <c r="D52"/>
  <c r="D51"/>
  <c r="D49"/>
  <c r="D48"/>
  <c r="D47"/>
  <c r="D46"/>
  <c r="D45"/>
  <c r="D44"/>
  <c r="D43"/>
  <c r="D42"/>
  <c r="D41"/>
  <c r="D40"/>
  <c r="D39"/>
  <c r="D38"/>
  <c r="D37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4"/>
  <c r="C12" l="1"/>
  <c r="C11" s="1"/>
  <c r="D66"/>
  <c r="D36"/>
  <c r="F16"/>
  <c r="D16" s="1"/>
  <c r="D13" l="1"/>
  <c r="F12" l="1"/>
  <c r="D12" s="1"/>
  <c r="F11" l="1"/>
  <c r="D11" s="1"/>
</calcChain>
</file>

<file path=xl/sharedStrings.xml><?xml version="1.0" encoding="utf-8"?>
<sst xmlns="http://schemas.openxmlformats.org/spreadsheetml/2006/main" count="133" uniqueCount="128">
  <si>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</si>
  <si>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</si>
  <si>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</si>
  <si>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</si>
  <si>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</si>
  <si>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</si>
  <si>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</si>
  <si>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</si>
  <si>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</si>
  <si>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</si>
  <si>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</si>
  <si>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</si>
  <si>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</si>
  <si>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</si>
  <si>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</si>
  <si>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</si>
  <si>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</si>
  <si>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</si>
  <si>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</si>
  <si>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</si>
  <si>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</si>
  <si>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</si>
  <si>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</si>
  <si>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</si>
  <si>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</si>
  <si>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</si>
  <si>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</si>
  <si>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</si>
  <si>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</si>
  <si>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</si>
  <si>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</si>
  <si>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</si>
  <si>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</si>
  <si>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</si>
  <si>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</si>
  <si>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</si>
  <si>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</si>
  <si>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</si>
  <si>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</si>
  <si>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</si>
  <si>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</si>
  <si>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</si>
  <si>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</si>
  <si>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</si>
  <si>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</si>
  <si>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</si>
  <si>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</si>
  <si>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</si>
  <si>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</si>
  <si>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</si>
  <si>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</si>
  <si>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</si>
  <si>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</si>
  <si>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</si>
  <si>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</si>
  <si>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</si>
  <si>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</si>
  <si>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</si>
  <si>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</si>
  <si>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</si>
  <si>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</si>
  <si>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</si>
  <si>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</si>
  <si>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</si>
  <si>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</si>
  <si>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</si>
  <si>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</si>
  <si>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2021 год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</si>
  <si>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</si>
  <si>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</si>
  <si>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</si>
  <si>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</si>
  <si>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</si>
  <si>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</si>
  <si>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3.2</t>
  </si>
  <si>
    <t>+. -</t>
  </si>
  <si>
    <t>Субвенции бюджетам муниципальных районов на выполнение передаваемых полномочий субъектов Российской Федерации в части социального контракта отдельным категориям граждан</t>
  </si>
  <si>
    <t xml:space="preserve">Субвенции бюджетам муниципальных районов на осуществление ежемесячной денежной выплаты, назначаемой в связи с рождением первого ребенка </t>
  </si>
  <si>
    <t>Субвенции бюджетам муниципальных районов на осуществление ежемесячной денежной выплат на детей в возрасте от трех до семи лет включительно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</si>
  <si>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</si>
  <si>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</si>
  <si>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</si>
  <si>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</si>
  <si>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</si>
  <si>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</si>
  <si>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</si>
  <si>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</si>
  <si>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</si>
  <si>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</si>
  <si>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</si>
  <si>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</si>
  <si>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</si>
  <si>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</si>
  <si>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</si>
  <si>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</si>
  <si>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</si>
  <si>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</si>
  <si>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</si>
  <si>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</si>
  <si>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</si>
  <si>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</si>
  <si>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</si>
  <si>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</si>
  <si>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</si>
  <si>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</si>
  <si>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</si>
  <si>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4.</t>
  </si>
  <si>
    <t>4.1</t>
  </si>
  <si>
    <t>4.2</t>
  </si>
  <si>
    <t>4.3</t>
  </si>
  <si>
    <t>Прочие субсидии бюджетам муниципальных районов на разработку землеустроительной  документации по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</si>
  <si>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>Субсидии бюджетам муниципальных образований на государственную поддержку отрасли культуры (обеспечение учреждений культуры в рамках федерального проекта специализированным автотранспортом для обслуживания населения, в том числе сельского населения)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</si>
  <si>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 включая строительство, реконструкцию и капитальный ремонт зданий)</t>
  </si>
  <si>
    <t>1.2.</t>
  </si>
  <si>
    <t xml:space="preserve">Прочие дотации бюджетам муниципальных районов на  стимулирование руководителей исполнительно-распорядительных органов </t>
  </si>
  <si>
    <t>Прочие дотации бюджетам муниципальных районов на поощрение за достижение  показателей деятельности органов исполнительной власти</t>
  </si>
  <si>
    <t>Межбюджетные трансферты, передаваемые бюджетам муниципальных районов на поддержку отрасли культуры</t>
  </si>
  <si>
    <t>Межбюджетные трансферты, передаваемые бюджетам муниципальных районов на создание модельных муниципальных библиотек</t>
  </si>
  <si>
    <t>4.4</t>
  </si>
  <si>
    <t>4.5</t>
  </si>
  <si>
    <t xml:space="preserve">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</si>
  <si>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к проекту решения Людиновского Районного Собрания</t>
  </si>
  <si>
    <t xml:space="preserve">                                                                                                                                                                     "Об исполнении бюджета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</si>
  <si>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и  Людиновский район" за 2021 год"</t>
  </si>
  <si>
    <t xml:space="preserve"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 в 2021 году </t>
  </si>
  <si>
    <t>Исполнено</t>
  </si>
  <si>
    <t>План  в соответствии с решением ЛРС от 25.12.2020 г. № 32 (в ред. от 29.12.2021 г. № 106)</t>
  </si>
  <si>
    <t xml:space="preserve">                                                                                                                                                                      от  28.06.2022 №120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</si>
</sst>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4" fillId="0" borderId="0" xfId="0" applyFont="1"/>
    <xf numFmtId="0" fontId="5" fillId="0" borderId="0" xfId="0" applyFont="1" applyBorder="1" applyAlignment="1">
      <alignment horizontal="right" wrapText="1"/>
    </xf>
    <xf numFmtId="0" fontId="5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43" fontId="2" fillId="2" borderId="1" xfId="0" applyNumberFormat="1" applyFont="1" applyFill="1" applyBorder="1" applyAlignment="1">
      <alignment horizontal="right" vertical="center" wrapText="1"/>
    </xf>
    <xf numFmtId="43" fontId="2" fillId="2" borderId="2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3" fontId="3" fillId="2" borderId="1" xfId="0" applyNumberFormat="1" applyFont="1" applyFill="1" applyBorder="1" applyAlignment="1">
      <alignment horizontal="right" vertical="center" wrapText="1"/>
    </xf>
    <xf numFmtId="43" fontId="5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8" fillId="0" borderId="0" xfId="0" applyFont="1"/>
    <xf numFmtId="0" fontId="9" fillId="0" borderId="0" xfId="0" applyFont="1"/>
    <xf numFmtId="0" fontId="2" fillId="0" borderId="0" xfId="0" applyFont="1" applyBorder="1" applyAlignment="1">
      <alignment wrapText="1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0"/>
  <sheetViews>
    <sheetView tabSelected="1" zoomScale="96" zoomScaleNormal="96" workbookViewId="0">
      <selection activeCell="B5" sqref="B5:F5"/>
    </sheetView>
  </sheetViews>
  <sheetFormatPr defaultRowHeight="15.75"/>
  <cols>
    <col min="1" max="1" width="4.7109375" style="29" customWidth="1"/>
    <col min="2" max="2" width="130.28515625" style="29" customWidth="1"/>
    <col min="3" max="3" width="19.5703125" style="29" hidden="1" customWidth="1"/>
    <col min="4" max="4" width="19.85546875" style="29" hidden="1" customWidth="1"/>
    <col min="5" max="5" width="21.42578125" style="29" customWidth="1"/>
    <col min="6" max="6" width="20.85546875" style="30" customWidth="1"/>
  </cols>
  <sheetData>
    <row r="1" spans="1:7" s="32" customFormat="1" ht="17.25" customHeight="1">
      <c r="B1" s="37" t="s">
        <v>120</v>
      </c>
      <c r="C1" s="37"/>
      <c r="D1" s="37"/>
      <c r="E1" s="37"/>
      <c r="F1" s="37"/>
    </row>
    <row r="2" spans="1:7" s="32" customFormat="1" ht="17.25" customHeight="1">
      <c r="B2" s="38" t="s">
        <v>121</v>
      </c>
      <c r="C2" s="38"/>
      <c r="D2" s="38"/>
      <c r="E2" s="38"/>
      <c r="F2" s="38"/>
      <c r="G2" s="38"/>
    </row>
    <row r="3" spans="1:7" s="32" customFormat="1" ht="17.25" customHeight="1">
      <c r="B3" s="38" t="s">
        <v>122</v>
      </c>
      <c r="C3" s="38"/>
      <c r="D3" s="38"/>
      <c r="E3" s="38"/>
      <c r="F3" s="38"/>
      <c r="G3" s="38"/>
    </row>
    <row r="4" spans="1:7" s="32" customFormat="1" ht="17.25" customHeight="1">
      <c r="B4" s="38" t="s">
        <v>123</v>
      </c>
      <c r="C4" s="38"/>
      <c r="D4" s="38"/>
      <c r="E4" s="38"/>
      <c r="F4" s="38"/>
      <c r="G4" s="38"/>
    </row>
    <row r="5" spans="1:7" s="32" customFormat="1" ht="17.25" customHeight="1">
      <c r="B5" s="38" t="s">
        <v>127</v>
      </c>
      <c r="C5" s="38"/>
      <c r="D5" s="38"/>
      <c r="E5" s="38"/>
      <c r="F5" s="38"/>
    </row>
    <row r="6" spans="1:7" s="2" customFormat="1" ht="13.5" customHeight="1">
      <c r="B6" s="36" t="s">
        <v>54</v>
      </c>
      <c r="C6" s="36"/>
      <c r="D6" s="36"/>
      <c r="E6" s="36"/>
      <c r="F6" s="36"/>
    </row>
    <row r="7" spans="1:7" s="2" customFormat="1" ht="36.75" customHeight="1">
      <c r="A7" s="39" t="s">
        <v>124</v>
      </c>
      <c r="B7" s="39"/>
      <c r="C7" s="39"/>
      <c r="D7" s="39"/>
      <c r="E7" s="39"/>
      <c r="F7" s="39"/>
      <c r="G7" s="31"/>
    </row>
    <row r="8" spans="1:7" s="2" customFormat="1" ht="19.5" customHeight="1">
      <c r="F8" s="6" t="s">
        <v>5</v>
      </c>
    </row>
    <row r="9" spans="1:7" s="2" customFormat="1" ht="90.75" customHeight="1">
      <c r="A9" s="33" t="s">
        <v>0</v>
      </c>
      <c r="B9" s="33" t="s">
        <v>1</v>
      </c>
      <c r="C9" s="34" t="s">
        <v>67</v>
      </c>
      <c r="D9" s="35" t="s">
        <v>75</v>
      </c>
      <c r="E9" s="8" t="s">
        <v>126</v>
      </c>
      <c r="F9" s="9" t="s">
        <v>125</v>
      </c>
      <c r="G9" s="3"/>
    </row>
    <row r="10" spans="1:7" s="2" customFormat="1" ht="18.75" customHeight="1">
      <c r="A10" s="10">
        <v>1</v>
      </c>
      <c r="B10" s="10">
        <v>2</v>
      </c>
      <c r="C10" s="11">
        <v>3</v>
      </c>
      <c r="D10" s="10"/>
      <c r="E10" s="10">
        <v>3</v>
      </c>
      <c r="F10" s="12">
        <v>4</v>
      </c>
      <c r="G10" s="4"/>
    </row>
    <row r="11" spans="1:7" s="1" customFormat="1" ht="19.5" customHeight="1">
      <c r="A11" s="10"/>
      <c r="B11" s="13" t="s">
        <v>15</v>
      </c>
      <c r="C11" s="14">
        <f>C12</f>
        <v>1220340946.8900001</v>
      </c>
      <c r="D11" s="15">
        <f>F11-C11</f>
        <v>-44741306.00999999</v>
      </c>
      <c r="E11" s="16">
        <f>E12</f>
        <v>1217551783.0799999</v>
      </c>
      <c r="F11" s="16">
        <f>F12</f>
        <v>1175599640.8800001</v>
      </c>
    </row>
    <row r="12" spans="1:7" s="1" customFormat="1" ht="31.5">
      <c r="A12" s="17"/>
      <c r="B12" s="18" t="s">
        <v>14</v>
      </c>
      <c r="C12" s="14">
        <f>C16+C36+C66+C13</f>
        <v>1220340946.8900001</v>
      </c>
      <c r="D12" s="15">
        <f t="shared" ref="D12:D71" si="0">F12-C12</f>
        <v>-44741306.00999999</v>
      </c>
      <c r="E12" s="16">
        <f>E16+E36+E66+E13</f>
        <v>1217551783.0799999</v>
      </c>
      <c r="F12" s="16">
        <f>F16+F36+F66+F13</f>
        <v>1175599640.8800001</v>
      </c>
    </row>
    <row r="13" spans="1:7" s="1" customFormat="1" ht="19.5" customHeight="1">
      <c r="A13" s="17" t="s">
        <v>3</v>
      </c>
      <c r="B13" s="18" t="s">
        <v>16</v>
      </c>
      <c r="C13" s="14">
        <f>C14+C15</f>
        <v>3056745</v>
      </c>
      <c r="D13" s="15">
        <f t="shared" si="0"/>
        <v>-98451</v>
      </c>
      <c r="E13" s="16">
        <f>E14+E15</f>
        <v>3056745</v>
      </c>
      <c r="F13" s="16">
        <f>F14+F15</f>
        <v>2958294</v>
      </c>
    </row>
    <row r="14" spans="1:7" s="1" customFormat="1" ht="31.5">
      <c r="A14" s="19" t="s">
        <v>4</v>
      </c>
      <c r="B14" s="20" t="s">
        <v>114</v>
      </c>
      <c r="C14" s="21">
        <v>1718640</v>
      </c>
      <c r="D14" s="15">
        <f t="shared" si="0"/>
        <v>-98451</v>
      </c>
      <c r="E14" s="21">
        <v>1718640</v>
      </c>
      <c r="F14" s="21">
        <v>1620189</v>
      </c>
    </row>
    <row r="15" spans="1:7" s="1" customFormat="1" ht="31.5">
      <c r="A15" s="19" t="s">
        <v>113</v>
      </c>
      <c r="B15" s="20" t="s">
        <v>115</v>
      </c>
      <c r="C15" s="22">
        <v>1338105</v>
      </c>
      <c r="D15" s="15"/>
      <c r="E15" s="21">
        <v>1338105</v>
      </c>
      <c r="F15" s="21">
        <v>1338105</v>
      </c>
    </row>
    <row r="16" spans="1:7" s="1" customFormat="1" ht="19.5" customHeight="1">
      <c r="A16" s="23" t="s">
        <v>19</v>
      </c>
      <c r="B16" s="18" t="s">
        <v>13</v>
      </c>
      <c r="C16" s="14">
        <f>C17+C18+C19+C20+C21+C22+C23+C24+C25+C26+C27+C28+C29+C30+C31+C32+C33+C34+C35</f>
        <v>83324961.75</v>
      </c>
      <c r="D16" s="15">
        <f t="shared" si="0"/>
        <v>-8155657.4299999923</v>
      </c>
      <c r="E16" s="16">
        <f>E17+E18+E19+E20+E21+E22+E23+E24+E25+E26+E27+E28+E29+E30+E31+E32+E33+E34+E35</f>
        <v>80506724.349999994</v>
      </c>
      <c r="F16" s="16">
        <f>F17+F18+F19+F20+F21+F22+F23+F24+F25+F26+F27+F28+F29+F30+F31+F32+F33+F34+F35</f>
        <v>75169304.320000008</v>
      </c>
    </row>
    <row r="17" spans="1:6" s="1" customFormat="1" ht="24" customHeight="1">
      <c r="A17" s="24" t="s">
        <v>51</v>
      </c>
      <c r="B17" s="25" t="s">
        <v>71</v>
      </c>
      <c r="C17" s="22">
        <v>266862.15999999997</v>
      </c>
      <c r="D17" s="15">
        <f t="shared" si="0"/>
        <v>0</v>
      </c>
      <c r="E17" s="21">
        <v>266862.15999999997</v>
      </c>
      <c r="F17" s="21">
        <v>266862.15999999997</v>
      </c>
    </row>
    <row r="18" spans="1:6" s="1" customFormat="1" ht="30.75" hidden="1" customHeight="1">
      <c r="A18" s="24" t="s">
        <v>50</v>
      </c>
      <c r="B18" s="25" t="s">
        <v>58</v>
      </c>
      <c r="C18" s="22">
        <v>181424.9</v>
      </c>
      <c r="D18" s="15">
        <f t="shared" si="0"/>
        <v>-181424.9</v>
      </c>
      <c r="E18" s="21">
        <v>0</v>
      </c>
      <c r="F18" s="21">
        <v>0</v>
      </c>
    </row>
    <row r="19" spans="1:6" s="1" customFormat="1" ht="31.5">
      <c r="A19" s="24" t="s">
        <v>50</v>
      </c>
      <c r="B19" s="25" t="s">
        <v>55</v>
      </c>
      <c r="C19" s="22">
        <v>256698</v>
      </c>
      <c r="D19" s="15">
        <f t="shared" si="0"/>
        <v>-188842.5</v>
      </c>
      <c r="E19" s="21">
        <v>67855.5</v>
      </c>
      <c r="F19" s="21">
        <v>67855.5</v>
      </c>
    </row>
    <row r="20" spans="1:6" s="1" customFormat="1" ht="32.25" customHeight="1">
      <c r="A20" s="24" t="s">
        <v>49</v>
      </c>
      <c r="B20" s="25" t="s">
        <v>69</v>
      </c>
      <c r="C20" s="22">
        <v>810000</v>
      </c>
      <c r="D20" s="15">
        <f t="shared" si="0"/>
        <v>-576000</v>
      </c>
      <c r="E20" s="21">
        <v>234000</v>
      </c>
      <c r="F20" s="21">
        <v>234000</v>
      </c>
    </row>
    <row r="21" spans="1:6" s="1" customFormat="1" ht="32.25" hidden="1" customHeight="1">
      <c r="A21" s="24" t="s">
        <v>47</v>
      </c>
      <c r="B21" s="25" t="s">
        <v>110</v>
      </c>
      <c r="C21" s="22">
        <v>162000</v>
      </c>
      <c r="D21" s="15">
        <f t="shared" si="0"/>
        <v>-162000</v>
      </c>
      <c r="E21" s="21">
        <v>0</v>
      </c>
      <c r="F21" s="21">
        <v>0</v>
      </c>
    </row>
    <row r="22" spans="1:6" s="1" customFormat="1" ht="21" hidden="1" customHeight="1">
      <c r="A22" s="24" t="s">
        <v>46</v>
      </c>
      <c r="B22" s="25" t="s">
        <v>60</v>
      </c>
      <c r="C22" s="22">
        <v>0</v>
      </c>
      <c r="D22" s="15">
        <f t="shared" si="0"/>
        <v>0</v>
      </c>
      <c r="E22" s="21">
        <v>0</v>
      </c>
      <c r="F22" s="21">
        <v>0</v>
      </c>
    </row>
    <row r="23" spans="1:6" s="1" customFormat="1" ht="21" customHeight="1">
      <c r="A23" s="24" t="s">
        <v>48</v>
      </c>
      <c r="B23" s="25" t="s">
        <v>17</v>
      </c>
      <c r="C23" s="22">
        <v>1392384</v>
      </c>
      <c r="D23" s="15">
        <f t="shared" si="0"/>
        <v>0</v>
      </c>
      <c r="E23" s="21">
        <v>1392384</v>
      </c>
      <c r="F23" s="21">
        <v>1392384</v>
      </c>
    </row>
    <row r="24" spans="1:6" s="1" customFormat="1" ht="21.75" customHeight="1">
      <c r="A24" s="24" t="s">
        <v>47</v>
      </c>
      <c r="B24" s="25" t="s">
        <v>18</v>
      </c>
      <c r="C24" s="22">
        <v>26563127</v>
      </c>
      <c r="D24" s="15">
        <f t="shared" si="0"/>
        <v>0</v>
      </c>
      <c r="E24" s="21">
        <v>26563127</v>
      </c>
      <c r="F24" s="21">
        <v>26563127</v>
      </c>
    </row>
    <row r="25" spans="1:6" s="1" customFormat="1" ht="34.5" customHeight="1">
      <c r="A25" s="24" t="s">
        <v>46</v>
      </c>
      <c r="B25" s="26" t="s">
        <v>61</v>
      </c>
      <c r="C25" s="22">
        <v>250000</v>
      </c>
      <c r="D25" s="15">
        <f t="shared" si="0"/>
        <v>-250000</v>
      </c>
      <c r="E25" s="21">
        <v>250000</v>
      </c>
      <c r="F25" s="21">
        <v>0</v>
      </c>
    </row>
    <row r="26" spans="1:6" s="1" customFormat="1" ht="23.25" hidden="1" customHeight="1">
      <c r="A26" s="24" t="s">
        <v>42</v>
      </c>
      <c r="B26" s="27" t="s">
        <v>62</v>
      </c>
      <c r="C26" s="22">
        <v>0</v>
      </c>
      <c r="D26" s="15">
        <f t="shared" si="0"/>
        <v>0</v>
      </c>
      <c r="E26" s="21">
        <v>0</v>
      </c>
      <c r="F26" s="21">
        <v>0</v>
      </c>
    </row>
    <row r="27" spans="1:6" s="1" customFormat="1" ht="31.5">
      <c r="A27" s="24" t="s">
        <v>45</v>
      </c>
      <c r="B27" s="27" t="s">
        <v>70</v>
      </c>
      <c r="C27" s="22">
        <v>953382.62</v>
      </c>
      <c r="D27" s="15">
        <f t="shared" si="0"/>
        <v>0</v>
      </c>
      <c r="E27" s="21">
        <v>953382.62</v>
      </c>
      <c r="F27" s="21">
        <v>953382.62</v>
      </c>
    </row>
    <row r="28" spans="1:6" s="1" customFormat="1" ht="31.5">
      <c r="A28" s="24" t="s">
        <v>44</v>
      </c>
      <c r="B28" s="27" t="s">
        <v>63</v>
      </c>
      <c r="C28" s="22">
        <v>1890000</v>
      </c>
      <c r="D28" s="15">
        <f t="shared" si="0"/>
        <v>0</v>
      </c>
      <c r="E28" s="21">
        <v>1890000</v>
      </c>
      <c r="F28" s="21">
        <v>1890000</v>
      </c>
    </row>
    <row r="29" spans="1:6" s="1" customFormat="1" ht="32.25" customHeight="1">
      <c r="A29" s="24" t="s">
        <v>43</v>
      </c>
      <c r="B29" s="27" t="s">
        <v>64</v>
      </c>
      <c r="C29" s="22">
        <v>2365372</v>
      </c>
      <c r="D29" s="15">
        <f t="shared" si="0"/>
        <v>0</v>
      </c>
      <c r="E29" s="21">
        <v>2365372</v>
      </c>
      <c r="F29" s="21">
        <v>2365372</v>
      </c>
    </row>
    <row r="30" spans="1:6" s="1" customFormat="1" ht="23.25" hidden="1" customHeight="1">
      <c r="A30" s="24" t="s">
        <v>39</v>
      </c>
      <c r="B30" s="27" t="s">
        <v>56</v>
      </c>
      <c r="C30" s="22">
        <v>0</v>
      </c>
      <c r="D30" s="15">
        <f t="shared" si="0"/>
        <v>0</v>
      </c>
      <c r="E30" s="21">
        <v>0</v>
      </c>
      <c r="F30" s="21">
        <v>0</v>
      </c>
    </row>
    <row r="31" spans="1:6" s="1" customFormat="1" ht="47.25">
      <c r="A31" s="24" t="s">
        <v>42</v>
      </c>
      <c r="B31" s="27" t="s">
        <v>65</v>
      </c>
      <c r="C31" s="22">
        <v>8618290.2200000007</v>
      </c>
      <c r="D31" s="15">
        <f t="shared" si="0"/>
        <v>0</v>
      </c>
      <c r="E31" s="21">
        <v>8618290.2200000007</v>
      </c>
      <c r="F31" s="21">
        <v>8618290.2200000007</v>
      </c>
    </row>
    <row r="32" spans="1:6" s="1" customFormat="1" ht="31.5">
      <c r="A32" s="24" t="s">
        <v>41</v>
      </c>
      <c r="B32" s="27" t="s">
        <v>72</v>
      </c>
      <c r="C32" s="22">
        <v>1147712.8500000001</v>
      </c>
      <c r="D32" s="15">
        <f t="shared" si="0"/>
        <v>-18050.15000000014</v>
      </c>
      <c r="E32" s="21">
        <v>1147712.8500000001</v>
      </c>
      <c r="F32" s="21">
        <v>1129662.7</v>
      </c>
    </row>
    <row r="33" spans="1:6" s="1" customFormat="1" ht="31.5">
      <c r="A33" s="24" t="s">
        <v>40</v>
      </c>
      <c r="B33" s="27" t="s">
        <v>68</v>
      </c>
      <c r="C33" s="22">
        <v>20768023</v>
      </c>
      <c r="D33" s="15">
        <f t="shared" si="0"/>
        <v>-5069369.8699999992</v>
      </c>
      <c r="E33" s="21">
        <v>20768023</v>
      </c>
      <c r="F33" s="21">
        <v>15698653.130000001</v>
      </c>
    </row>
    <row r="34" spans="1:6" s="1" customFormat="1" ht="47.25">
      <c r="A34" s="24" t="s">
        <v>39</v>
      </c>
      <c r="B34" s="27" t="s">
        <v>111</v>
      </c>
      <c r="C34" s="22">
        <v>4709732</v>
      </c>
      <c r="D34" s="15">
        <f t="shared" si="0"/>
        <v>0</v>
      </c>
      <c r="E34" s="21">
        <v>4709732</v>
      </c>
      <c r="F34" s="21">
        <v>4709732</v>
      </c>
    </row>
    <row r="35" spans="1:6" s="1" customFormat="1" ht="47.25">
      <c r="A35" s="24" t="s">
        <v>38</v>
      </c>
      <c r="B35" s="27" t="s">
        <v>112</v>
      </c>
      <c r="C35" s="22">
        <v>12989953</v>
      </c>
      <c r="D35" s="15">
        <f t="shared" si="0"/>
        <v>-1709970.0099999998</v>
      </c>
      <c r="E35" s="21">
        <v>11279983</v>
      </c>
      <c r="F35" s="21">
        <v>11279982.99</v>
      </c>
    </row>
    <row r="36" spans="1:6" s="1" customFormat="1" ht="21" customHeight="1">
      <c r="A36" s="17" t="s">
        <v>52</v>
      </c>
      <c r="B36" s="18" t="s">
        <v>12</v>
      </c>
      <c r="C36" s="14">
        <f>C38+C39+C40+C41+C42+C43+C44+C45+C46+C47+C48+C49+C50+C51+C52+C53+C54+C55+C56+C57+C58+C59+C60+C61+C62+C63+C64+C65</f>
        <v>1088523482.74</v>
      </c>
      <c r="D36" s="15">
        <f t="shared" si="0"/>
        <v>-31311573.949999928</v>
      </c>
      <c r="E36" s="16">
        <f>E38+E39+E40+E41+E42+E43+E44+E45+E46+E47+E48+E49+E50+E51+E52+E53+E54+E55+E56+E57+E58+E59+E60+E61+E62+E63+E64+E65</f>
        <v>1091434735.74</v>
      </c>
      <c r="F36" s="16">
        <f>F38+F39+F40+F41+F42+F43+F44+F45+F46+F47+F48+F49+F50+F51+F52+F53+F54+F55+F56+F57+F58+F59+F60+F61+F62+F63+F64+F65</f>
        <v>1057211908.7900001</v>
      </c>
    </row>
    <row r="37" spans="1:6" s="1" customFormat="1" ht="17.25" customHeight="1">
      <c r="A37" s="19"/>
      <c r="B37" s="25" t="s">
        <v>2</v>
      </c>
      <c r="C37" s="21"/>
      <c r="D37" s="15">
        <f t="shared" si="0"/>
        <v>0</v>
      </c>
      <c r="E37" s="22"/>
      <c r="F37" s="22"/>
    </row>
    <row r="38" spans="1:6" s="1" customFormat="1" ht="47.25">
      <c r="A38" s="24" t="s">
        <v>53</v>
      </c>
      <c r="B38" s="25" t="s">
        <v>23</v>
      </c>
      <c r="C38" s="21">
        <v>40963780</v>
      </c>
      <c r="D38" s="15">
        <f t="shared" si="0"/>
        <v>0</v>
      </c>
      <c r="E38" s="21">
        <v>40963780</v>
      </c>
      <c r="F38" s="21">
        <v>40963780</v>
      </c>
    </row>
    <row r="39" spans="1:6" s="1" customFormat="1" ht="31.5">
      <c r="A39" s="24" t="s">
        <v>74</v>
      </c>
      <c r="B39" s="25" t="s">
        <v>30</v>
      </c>
      <c r="C39" s="21">
        <v>4934</v>
      </c>
      <c r="D39" s="15">
        <f t="shared" si="0"/>
        <v>-4934</v>
      </c>
      <c r="E39" s="21">
        <v>4934</v>
      </c>
      <c r="F39" s="21">
        <v>0</v>
      </c>
    </row>
    <row r="40" spans="1:6" s="1" customFormat="1" ht="47.25">
      <c r="A40" s="24" t="s">
        <v>80</v>
      </c>
      <c r="B40" s="25" t="s">
        <v>28</v>
      </c>
      <c r="C40" s="21">
        <v>36801</v>
      </c>
      <c r="D40" s="15">
        <f t="shared" si="0"/>
        <v>0</v>
      </c>
      <c r="E40" s="21">
        <v>36801</v>
      </c>
      <c r="F40" s="21">
        <v>36801</v>
      </c>
    </row>
    <row r="41" spans="1:6" s="1" customFormat="1" ht="31.5">
      <c r="A41" s="24" t="s">
        <v>81</v>
      </c>
      <c r="B41" s="25" t="s">
        <v>22</v>
      </c>
      <c r="C41" s="21">
        <v>911309</v>
      </c>
      <c r="D41" s="15">
        <f t="shared" si="0"/>
        <v>0</v>
      </c>
      <c r="E41" s="21">
        <v>911309</v>
      </c>
      <c r="F41" s="21">
        <v>911309</v>
      </c>
    </row>
    <row r="42" spans="1:6" s="1" customFormat="1">
      <c r="A42" s="24" t="s">
        <v>82</v>
      </c>
      <c r="B42" s="25" t="s">
        <v>21</v>
      </c>
      <c r="C42" s="21">
        <v>1747073</v>
      </c>
      <c r="D42" s="15">
        <f t="shared" si="0"/>
        <v>0</v>
      </c>
      <c r="E42" s="21">
        <v>1747073</v>
      </c>
      <c r="F42" s="21">
        <v>1747073</v>
      </c>
    </row>
    <row r="43" spans="1:6" s="1" customFormat="1" ht="31.5">
      <c r="A43" s="24" t="s">
        <v>83</v>
      </c>
      <c r="B43" s="25" t="s">
        <v>25</v>
      </c>
      <c r="C43" s="21">
        <v>682769</v>
      </c>
      <c r="D43" s="15">
        <f t="shared" si="0"/>
        <v>-104681.01000000001</v>
      </c>
      <c r="E43" s="21">
        <v>682769</v>
      </c>
      <c r="F43" s="21">
        <v>578087.99</v>
      </c>
    </row>
    <row r="44" spans="1:6" s="1" customFormat="1" ht="47.25">
      <c r="A44" s="24" t="s">
        <v>84</v>
      </c>
      <c r="B44" s="25" t="s">
        <v>24</v>
      </c>
      <c r="C44" s="22">
        <v>1182000</v>
      </c>
      <c r="D44" s="15">
        <f t="shared" si="0"/>
        <v>0</v>
      </c>
      <c r="E44" s="21">
        <v>1182000</v>
      </c>
      <c r="F44" s="21">
        <v>1182000</v>
      </c>
    </row>
    <row r="45" spans="1:6" s="1" customFormat="1" ht="110.25">
      <c r="A45" s="24" t="s">
        <v>85</v>
      </c>
      <c r="B45" s="25" t="s">
        <v>27</v>
      </c>
      <c r="C45" s="21">
        <v>255365466</v>
      </c>
      <c r="D45" s="15">
        <f t="shared" si="0"/>
        <v>870646</v>
      </c>
      <c r="E45" s="21">
        <v>256236112</v>
      </c>
      <c r="F45" s="21">
        <v>256236112</v>
      </c>
    </row>
    <row r="46" spans="1:6" s="1" customFormat="1" ht="63">
      <c r="A46" s="24" t="s">
        <v>86</v>
      </c>
      <c r="B46" s="25" t="s">
        <v>26</v>
      </c>
      <c r="C46" s="22">
        <v>123154548.23999999</v>
      </c>
      <c r="D46" s="15">
        <f t="shared" si="0"/>
        <v>0</v>
      </c>
      <c r="E46" s="21">
        <v>123154548.23999999</v>
      </c>
      <c r="F46" s="21">
        <v>123154548.23999999</v>
      </c>
    </row>
    <row r="47" spans="1:6" s="1" customFormat="1" ht="31.5">
      <c r="A47" s="24" t="s">
        <v>87</v>
      </c>
      <c r="B47" s="25" t="s">
        <v>59</v>
      </c>
      <c r="C47" s="22">
        <v>49261</v>
      </c>
      <c r="D47" s="15">
        <f t="shared" si="0"/>
        <v>-49261</v>
      </c>
      <c r="E47" s="21">
        <v>49261</v>
      </c>
      <c r="F47" s="21">
        <v>0</v>
      </c>
    </row>
    <row r="48" spans="1:6" s="1" customFormat="1" ht="47.25">
      <c r="A48" s="24" t="s">
        <v>88</v>
      </c>
      <c r="B48" s="25" t="s">
        <v>31</v>
      </c>
      <c r="C48" s="21">
        <v>476165</v>
      </c>
      <c r="D48" s="15">
        <f t="shared" si="0"/>
        <v>-206165</v>
      </c>
      <c r="E48" s="21">
        <v>446165</v>
      </c>
      <c r="F48" s="21">
        <v>270000</v>
      </c>
    </row>
    <row r="49" spans="1:6" s="1" customFormat="1" ht="31.5">
      <c r="A49" s="24" t="s">
        <v>89</v>
      </c>
      <c r="B49" s="25" t="s">
        <v>20</v>
      </c>
      <c r="C49" s="22">
        <v>20429593</v>
      </c>
      <c r="D49" s="15">
        <f t="shared" si="0"/>
        <v>0</v>
      </c>
      <c r="E49" s="21">
        <v>20429593</v>
      </c>
      <c r="F49" s="21">
        <v>20429593</v>
      </c>
    </row>
    <row r="50" spans="1:6" s="1" customFormat="1" ht="31.5">
      <c r="A50" s="24" t="s">
        <v>90</v>
      </c>
      <c r="B50" s="25" t="s">
        <v>76</v>
      </c>
      <c r="C50" s="21">
        <v>11308487</v>
      </c>
      <c r="D50" s="15">
        <f t="shared" si="0"/>
        <v>-270509</v>
      </c>
      <c r="E50" s="21">
        <v>11039398</v>
      </c>
      <c r="F50" s="21">
        <v>11037978</v>
      </c>
    </row>
    <row r="51" spans="1:6" s="1" customFormat="1" ht="31.5">
      <c r="A51" s="24" t="s">
        <v>91</v>
      </c>
      <c r="B51" s="25" t="s">
        <v>66</v>
      </c>
      <c r="C51" s="22">
        <v>39188467</v>
      </c>
      <c r="D51" s="15">
        <f t="shared" si="0"/>
        <v>-691254</v>
      </c>
      <c r="E51" s="21">
        <v>38939127</v>
      </c>
      <c r="F51" s="21">
        <v>38497213</v>
      </c>
    </row>
    <row r="52" spans="1:6" s="1" customFormat="1" ht="31.5">
      <c r="A52" s="24" t="s">
        <v>92</v>
      </c>
      <c r="B52" s="25" t="s">
        <v>33</v>
      </c>
      <c r="C52" s="21">
        <v>31206418</v>
      </c>
      <c r="D52" s="15">
        <f t="shared" si="0"/>
        <v>-12412538.379999999</v>
      </c>
      <c r="E52" s="21">
        <v>31206418</v>
      </c>
      <c r="F52" s="21">
        <v>18793879.620000001</v>
      </c>
    </row>
    <row r="53" spans="1:6" s="1" customFormat="1" ht="47.25">
      <c r="A53" s="24" t="s">
        <v>93</v>
      </c>
      <c r="B53" s="25" t="s">
        <v>32</v>
      </c>
      <c r="C53" s="22">
        <v>97603517</v>
      </c>
      <c r="D53" s="15">
        <f t="shared" si="0"/>
        <v>-10627182.340000004</v>
      </c>
      <c r="E53" s="21">
        <v>91903517</v>
      </c>
      <c r="F53" s="21">
        <v>86976334.659999996</v>
      </c>
    </row>
    <row r="54" spans="1:6" s="1" customFormat="1" ht="33.75" customHeight="1">
      <c r="A54" s="24" t="s">
        <v>94</v>
      </c>
      <c r="B54" s="25" t="s">
        <v>34</v>
      </c>
      <c r="C54" s="22">
        <v>191384348</v>
      </c>
      <c r="D54" s="15">
        <f t="shared" si="0"/>
        <v>11063199.360000014</v>
      </c>
      <c r="E54" s="21">
        <v>205326027</v>
      </c>
      <c r="F54" s="21">
        <v>202447547.36000001</v>
      </c>
    </row>
    <row r="55" spans="1:6" s="1" customFormat="1" ht="31.5">
      <c r="A55" s="24" t="s">
        <v>95</v>
      </c>
      <c r="B55" s="28" t="s">
        <v>29</v>
      </c>
      <c r="C55" s="21">
        <v>318867.5</v>
      </c>
      <c r="D55" s="15">
        <f t="shared" si="0"/>
        <v>-1067.5</v>
      </c>
      <c r="E55" s="21">
        <v>318867.5</v>
      </c>
      <c r="F55" s="21">
        <v>317800</v>
      </c>
    </row>
    <row r="56" spans="1:6" s="1" customFormat="1" ht="173.25">
      <c r="A56" s="24" t="s">
        <v>96</v>
      </c>
      <c r="B56" s="25" t="s">
        <v>35</v>
      </c>
      <c r="C56" s="22">
        <v>20923441</v>
      </c>
      <c r="D56" s="15">
        <f t="shared" si="0"/>
        <v>332820</v>
      </c>
      <c r="E56" s="21">
        <v>21256261</v>
      </c>
      <c r="F56" s="21">
        <v>21256261</v>
      </c>
    </row>
    <row r="57" spans="1:6" s="1" customFormat="1" ht="31.5">
      <c r="A57" s="24" t="s">
        <v>97</v>
      </c>
      <c r="B57" s="25" t="s">
        <v>7</v>
      </c>
      <c r="C57" s="22">
        <v>1922951</v>
      </c>
      <c r="D57" s="15">
        <f t="shared" si="0"/>
        <v>15260.280000000028</v>
      </c>
      <c r="E57" s="21">
        <v>1953019</v>
      </c>
      <c r="F57" s="21">
        <v>1938211.28</v>
      </c>
    </row>
    <row r="58" spans="1:6" s="1" customFormat="1" ht="31.5">
      <c r="A58" s="24" t="s">
        <v>98</v>
      </c>
      <c r="B58" s="25" t="s">
        <v>8</v>
      </c>
      <c r="C58" s="21">
        <v>40181324</v>
      </c>
      <c r="D58" s="15">
        <f t="shared" si="0"/>
        <v>-11072568.789999999</v>
      </c>
      <c r="E58" s="21">
        <v>40181324</v>
      </c>
      <c r="F58" s="21">
        <v>29108755.210000001</v>
      </c>
    </row>
    <row r="59" spans="1:6" s="1" customFormat="1" ht="47.25">
      <c r="A59" s="24" t="s">
        <v>99</v>
      </c>
      <c r="B59" s="25" t="s">
        <v>9</v>
      </c>
      <c r="C59" s="21">
        <v>174762</v>
      </c>
      <c r="D59" s="15">
        <f t="shared" si="0"/>
        <v>-22264.309999999998</v>
      </c>
      <c r="E59" s="21">
        <v>164762</v>
      </c>
      <c r="F59" s="21">
        <v>152497.69</v>
      </c>
    </row>
    <row r="60" spans="1:6" s="1" customFormat="1" ht="47.25">
      <c r="A60" s="24" t="s">
        <v>100</v>
      </c>
      <c r="B60" s="25" t="s">
        <v>6</v>
      </c>
      <c r="C60" s="22">
        <v>17194507</v>
      </c>
      <c r="D60" s="15">
        <f t="shared" si="0"/>
        <v>-5531.4699999988079</v>
      </c>
      <c r="E60" s="21">
        <v>17188976</v>
      </c>
      <c r="F60" s="21">
        <v>17188975.530000001</v>
      </c>
    </row>
    <row r="61" spans="1:6" s="1" customFormat="1" ht="31.5">
      <c r="A61" s="24" t="s">
        <v>101</v>
      </c>
      <c r="B61" s="25" t="s">
        <v>10</v>
      </c>
      <c r="C61" s="22">
        <v>38477580</v>
      </c>
      <c r="D61" s="15">
        <f t="shared" si="0"/>
        <v>408699.40999999642</v>
      </c>
      <c r="E61" s="21">
        <v>39506916</v>
      </c>
      <c r="F61" s="21">
        <v>38886279.409999996</v>
      </c>
    </row>
    <row r="62" spans="1:6" s="1" customFormat="1" ht="31.5">
      <c r="A62" s="24" t="s">
        <v>102</v>
      </c>
      <c r="B62" s="25" t="s">
        <v>36</v>
      </c>
      <c r="C62" s="22">
        <v>450813</v>
      </c>
      <c r="D62" s="15">
        <f t="shared" si="0"/>
        <v>0</v>
      </c>
      <c r="E62" s="21">
        <v>450813</v>
      </c>
      <c r="F62" s="21">
        <v>450813</v>
      </c>
    </row>
    <row r="63" spans="1:6" s="1" customFormat="1" ht="31.5">
      <c r="A63" s="24" t="s">
        <v>103</v>
      </c>
      <c r="B63" s="25" t="s">
        <v>77</v>
      </c>
      <c r="C63" s="22">
        <v>34304143</v>
      </c>
      <c r="D63" s="15">
        <f t="shared" si="0"/>
        <v>-3724189.4899999984</v>
      </c>
      <c r="E63" s="21">
        <v>31304143</v>
      </c>
      <c r="F63" s="21">
        <v>30579953.510000002</v>
      </c>
    </row>
    <row r="64" spans="1:6" s="1" customFormat="1" ht="31.5">
      <c r="A64" s="24" t="s">
        <v>104</v>
      </c>
      <c r="B64" s="25" t="s">
        <v>78</v>
      </c>
      <c r="C64" s="22">
        <v>118215637</v>
      </c>
      <c r="D64" s="15">
        <f t="shared" si="0"/>
        <v>-4482023.9200000018</v>
      </c>
      <c r="E64" s="21">
        <v>114186301</v>
      </c>
      <c r="F64" s="21">
        <v>113733613.08</v>
      </c>
    </row>
    <row r="65" spans="1:6" s="1" customFormat="1" ht="31.5">
      <c r="A65" s="24" t="s">
        <v>105</v>
      </c>
      <c r="B65" s="25" t="s">
        <v>57</v>
      </c>
      <c r="C65" s="21">
        <v>664521</v>
      </c>
      <c r="D65" s="15">
        <f t="shared" si="0"/>
        <v>-328028.78999999998</v>
      </c>
      <c r="E65" s="21">
        <v>664521</v>
      </c>
      <c r="F65" s="21">
        <v>336492.21</v>
      </c>
    </row>
    <row r="66" spans="1:6" s="5" customFormat="1" ht="21" customHeight="1">
      <c r="A66" s="23" t="s">
        <v>106</v>
      </c>
      <c r="B66" s="18" t="s">
        <v>11</v>
      </c>
      <c r="C66" s="14">
        <f>C67+C68+C69+C70+C71</f>
        <v>45435757.399999999</v>
      </c>
      <c r="D66" s="15">
        <f t="shared" si="0"/>
        <v>-5175623.6300000027</v>
      </c>
      <c r="E66" s="16">
        <f>E67+E68+E69+E70+E71</f>
        <v>42553577.990000002</v>
      </c>
      <c r="F66" s="16">
        <f>F67+F68+F69+F70+F71</f>
        <v>40260133.769999996</v>
      </c>
    </row>
    <row r="67" spans="1:6" s="5" customFormat="1" ht="31.5">
      <c r="A67" s="24" t="s">
        <v>107</v>
      </c>
      <c r="B67" s="25" t="s">
        <v>73</v>
      </c>
      <c r="C67" s="22">
        <v>17342640</v>
      </c>
      <c r="D67" s="15">
        <f t="shared" si="0"/>
        <v>-70873.170000001788</v>
      </c>
      <c r="E67" s="21">
        <v>17399071.18</v>
      </c>
      <c r="F67" s="21">
        <v>17271766.829999998</v>
      </c>
    </row>
    <row r="68" spans="1:6" s="5" customFormat="1" ht="31.5">
      <c r="A68" s="24" t="s">
        <v>108</v>
      </c>
      <c r="B68" s="25" t="s">
        <v>79</v>
      </c>
      <c r="C68" s="22">
        <v>7442700</v>
      </c>
      <c r="D68" s="15">
        <f t="shared" si="0"/>
        <v>-2933735.16</v>
      </c>
      <c r="E68" s="21">
        <v>4508964.84</v>
      </c>
      <c r="F68" s="21">
        <v>4508964.84</v>
      </c>
    </row>
    <row r="69" spans="1:6" s="5" customFormat="1">
      <c r="A69" s="24" t="s">
        <v>109</v>
      </c>
      <c r="B69" s="25" t="s">
        <v>116</v>
      </c>
      <c r="C69" s="22">
        <v>157100</v>
      </c>
      <c r="D69" s="15">
        <f t="shared" si="0"/>
        <v>0</v>
      </c>
      <c r="E69" s="21">
        <v>157100</v>
      </c>
      <c r="F69" s="21">
        <v>157100</v>
      </c>
    </row>
    <row r="70" spans="1:6" s="5" customFormat="1" ht="31.5">
      <c r="A70" s="24" t="s">
        <v>118</v>
      </c>
      <c r="B70" s="25" t="s">
        <v>117</v>
      </c>
      <c r="C70" s="22">
        <v>5000000</v>
      </c>
      <c r="D70" s="15">
        <f t="shared" si="0"/>
        <v>0</v>
      </c>
      <c r="E70" s="21">
        <v>5000000</v>
      </c>
      <c r="F70" s="21">
        <v>5000000</v>
      </c>
    </row>
    <row r="71" spans="1:6" s="5" customFormat="1" ht="31.5">
      <c r="A71" s="24" t="s">
        <v>119</v>
      </c>
      <c r="B71" s="25" t="s">
        <v>37</v>
      </c>
      <c r="C71" s="22">
        <v>15493317.4</v>
      </c>
      <c r="D71" s="15">
        <f t="shared" si="0"/>
        <v>-2171015.3000000007</v>
      </c>
      <c r="E71" s="22">
        <v>15488441.970000001</v>
      </c>
      <c r="F71" s="21">
        <v>13322302.1</v>
      </c>
    </row>
    <row r="72" spans="1:6" s="2" customFormat="1">
      <c r="F72" s="7"/>
    </row>
    <row r="73" spans="1:6" s="2" customFormat="1">
      <c r="F73" s="7"/>
    </row>
    <row r="74" spans="1:6" s="2" customFormat="1">
      <c r="F74" s="7"/>
    </row>
    <row r="75" spans="1:6" s="2" customFormat="1">
      <c r="F75" s="7"/>
    </row>
    <row r="76" spans="1:6" s="2" customFormat="1">
      <c r="F76" s="7"/>
    </row>
    <row r="77" spans="1:6" s="2" customFormat="1">
      <c r="F77" s="7"/>
    </row>
    <row r="78" spans="1:6" s="2" customFormat="1">
      <c r="F78" s="7"/>
    </row>
    <row r="79" spans="1:6" s="2" customFormat="1">
      <c r="F79" s="7"/>
    </row>
    <row r="80" spans="1:6" s="2" customFormat="1">
      <c r="F80" s="7"/>
    </row>
    <row r="81" spans="6:6" s="2" customFormat="1">
      <c r="F81" s="7"/>
    </row>
    <row r="82" spans="6:6" s="2" customFormat="1">
      <c r="F82" s="7"/>
    </row>
    <row r="83" spans="6:6" s="2" customFormat="1">
      <c r="F83" s="7"/>
    </row>
    <row r="84" spans="6:6" s="2" customFormat="1">
      <c r="F84" s="7"/>
    </row>
    <row r="85" spans="6:6" s="2" customFormat="1">
      <c r="F85" s="7"/>
    </row>
    <row r="86" spans="6:6" s="2" customFormat="1">
      <c r="F86" s="7"/>
    </row>
    <row r="87" spans="6:6" s="2" customFormat="1">
      <c r="F87" s="7"/>
    </row>
    <row r="88" spans="6:6" s="2" customFormat="1">
      <c r="F88" s="7"/>
    </row>
    <row r="89" spans="6:6" s="2" customFormat="1">
      <c r="F89" s="7"/>
    </row>
    <row r="90" spans="6:6" s="2" customFormat="1">
      <c r="F90" s="7"/>
    </row>
    <row r="91" spans="6:6" s="2" customFormat="1">
      <c r="F91" s="7"/>
    </row>
    <row r="92" spans="6:6" s="2" customFormat="1">
      <c r="F92" s="7"/>
    </row>
    <row r="93" spans="6:6" s="2" customFormat="1">
      <c r="F93" s="7"/>
    </row>
    <row r="94" spans="6:6" s="2" customFormat="1">
      <c r="F94" s="7"/>
    </row>
    <row r="95" spans="6:6" s="2" customFormat="1">
      <c r="F95" s="7"/>
    </row>
    <row r="96" spans="6:6" s="2" customFormat="1">
      <c r="F96" s="7"/>
    </row>
    <row r="97" spans="6:6" s="2" customFormat="1">
      <c r="F97" s="7"/>
    </row>
    <row r="98" spans="6:6" s="2" customFormat="1">
      <c r="F98" s="7"/>
    </row>
    <row r="99" spans="6:6" s="2" customFormat="1">
      <c r="F99" s="7"/>
    </row>
    <row r="100" spans="6:6" s="2" customFormat="1">
      <c r="F100" s="7"/>
    </row>
    <row r="101" spans="6:6" s="2" customFormat="1">
      <c r="F101" s="7"/>
    </row>
    <row r="102" spans="6:6" s="2" customFormat="1">
      <c r="F102" s="7"/>
    </row>
    <row r="103" spans="6:6" s="2" customFormat="1">
      <c r="F103" s="7"/>
    </row>
    <row r="104" spans="6:6" s="2" customFormat="1">
      <c r="F104" s="7"/>
    </row>
    <row r="105" spans="6:6" s="2" customFormat="1">
      <c r="F105" s="7"/>
    </row>
    <row r="106" spans="6:6" s="2" customFormat="1">
      <c r="F106" s="7"/>
    </row>
    <row r="107" spans="6:6" s="2" customFormat="1">
      <c r="F107" s="7"/>
    </row>
    <row r="108" spans="6:6" s="2" customFormat="1">
      <c r="F108" s="7"/>
    </row>
    <row r="109" spans="6:6" s="2" customFormat="1">
      <c r="F109" s="7"/>
    </row>
    <row r="110" spans="6:6" s="2" customFormat="1">
      <c r="F110" s="7"/>
    </row>
    <row r="111" spans="6:6" s="2" customFormat="1">
      <c r="F111" s="7"/>
    </row>
    <row r="112" spans="6:6" s="2" customFormat="1">
      <c r="F112" s="7"/>
    </row>
    <row r="113" spans="6:6" s="2" customFormat="1">
      <c r="F113" s="7"/>
    </row>
    <row r="114" spans="6:6" s="2" customFormat="1">
      <c r="F114" s="7"/>
    </row>
    <row r="115" spans="6:6" s="2" customFormat="1">
      <c r="F115" s="7"/>
    </row>
    <row r="116" spans="6:6" s="2" customFormat="1">
      <c r="F116" s="7"/>
    </row>
    <row r="117" spans="6:6" s="2" customFormat="1">
      <c r="F117" s="7"/>
    </row>
    <row r="118" spans="6:6" s="2" customFormat="1">
      <c r="F118" s="7"/>
    </row>
    <row r="119" spans="6:6" s="2" customFormat="1">
      <c r="F119" s="7"/>
    </row>
    <row r="120" spans="6:6" s="2" customFormat="1">
      <c r="F120" s="7"/>
    </row>
    <row r="121" spans="6:6" s="2" customFormat="1">
      <c r="F121" s="7"/>
    </row>
    <row r="122" spans="6:6" s="2" customFormat="1">
      <c r="F122" s="7"/>
    </row>
    <row r="123" spans="6:6" s="2" customFormat="1">
      <c r="F123" s="7"/>
    </row>
    <row r="124" spans="6:6" s="2" customFormat="1">
      <c r="F124" s="7"/>
    </row>
    <row r="125" spans="6:6" s="2" customFormat="1">
      <c r="F125" s="7"/>
    </row>
    <row r="126" spans="6:6" s="2" customFormat="1">
      <c r="F126" s="7"/>
    </row>
    <row r="127" spans="6:6" s="2" customFormat="1">
      <c r="F127" s="7"/>
    </row>
    <row r="128" spans="6:6" s="2" customFormat="1">
      <c r="F128" s="7"/>
    </row>
    <row r="129" spans="6:6" s="2" customFormat="1">
      <c r="F129" s="7"/>
    </row>
    <row r="130" spans="6:6" s="2" customFormat="1">
      <c r="F130" s="7"/>
    </row>
    <row r="131" spans="6:6" s="2" customFormat="1">
      <c r="F131" s="7"/>
    </row>
    <row r="132" spans="6:6" s="2" customFormat="1">
      <c r="F132" s="7"/>
    </row>
    <row r="133" spans="6:6" s="2" customFormat="1">
      <c r="F133" s="7"/>
    </row>
    <row r="134" spans="6:6" s="2" customFormat="1">
      <c r="F134" s="7"/>
    </row>
    <row r="135" spans="6:6" s="2" customFormat="1">
      <c r="F135" s="7"/>
    </row>
    <row r="136" spans="6:6" s="2" customFormat="1">
      <c r="F136" s="7"/>
    </row>
    <row r="137" spans="6:6" s="2" customFormat="1">
      <c r="F137" s="7"/>
    </row>
    <row r="138" spans="6:6" s="2" customFormat="1">
      <c r="F138" s="7"/>
    </row>
    <row r="139" spans="6:6" s="2" customFormat="1">
      <c r="F139" s="7"/>
    </row>
    <row r="140" spans="6:6" s="2" customFormat="1">
      <c r="F140" s="7"/>
    </row>
    <row r="141" spans="6:6" s="2" customFormat="1">
      <c r="F141" s="7"/>
    </row>
    <row r="142" spans="6:6" s="2" customFormat="1">
      <c r="F142" s="7"/>
    </row>
    <row r="143" spans="6:6" s="2" customFormat="1">
      <c r="F143" s="7"/>
    </row>
    <row r="144" spans="6:6" s="2" customFormat="1">
      <c r="F144" s="7"/>
    </row>
    <row r="145" spans="6:6" s="2" customFormat="1">
      <c r="F145" s="7"/>
    </row>
    <row r="146" spans="6:6" s="2" customFormat="1">
      <c r="F146" s="7"/>
    </row>
    <row r="147" spans="6:6" s="2" customFormat="1">
      <c r="F147" s="7"/>
    </row>
    <row r="148" spans="6:6" s="2" customFormat="1">
      <c r="F148" s="7"/>
    </row>
    <row r="149" spans="6:6" s="2" customFormat="1">
      <c r="F149" s="7"/>
    </row>
    <row r="150" spans="6:6" s="2" customFormat="1">
      <c r="F150" s="7"/>
    </row>
    <row r="151" spans="6:6" s="2" customFormat="1">
      <c r="F151" s="7"/>
    </row>
    <row r="152" spans="6:6" s="2" customFormat="1">
      <c r="F152" s="7"/>
    </row>
    <row r="153" spans="6:6" s="2" customFormat="1">
      <c r="F153" s="7"/>
    </row>
    <row r="154" spans="6:6" s="2" customFormat="1">
      <c r="F154" s="7"/>
    </row>
    <row r="155" spans="6:6" s="2" customFormat="1">
      <c r="F155" s="7"/>
    </row>
    <row r="156" spans="6:6" s="2" customFormat="1">
      <c r="F156" s="7"/>
    </row>
    <row r="157" spans="6:6" s="2" customFormat="1">
      <c r="F157" s="7"/>
    </row>
    <row r="158" spans="6:6" s="2" customFormat="1">
      <c r="F158" s="7"/>
    </row>
    <row r="159" spans="6:6" s="2" customFormat="1">
      <c r="F159" s="7"/>
    </row>
    <row r="160" spans="6:6" s="2" customFormat="1">
      <c r="F160" s="7"/>
    </row>
    <row r="161" spans="6:6" s="2" customFormat="1">
      <c r="F161" s="7"/>
    </row>
    <row r="162" spans="6:6" s="2" customFormat="1">
      <c r="F162" s="7"/>
    </row>
    <row r="163" spans="6:6" s="2" customFormat="1">
      <c r="F163" s="7"/>
    </row>
    <row r="164" spans="6:6" s="2" customFormat="1">
      <c r="F164" s="7"/>
    </row>
    <row r="165" spans="6:6" s="2" customFormat="1">
      <c r="F165" s="7"/>
    </row>
    <row r="166" spans="6:6" s="2" customFormat="1">
      <c r="F166" s="7"/>
    </row>
    <row r="167" spans="6:6" s="2" customFormat="1">
      <c r="F167" s="7"/>
    </row>
    <row r="168" spans="6:6" s="2" customFormat="1">
      <c r="F168" s="7"/>
    </row>
    <row r="169" spans="6:6" s="2" customFormat="1">
      <c r="F169" s="7"/>
    </row>
    <row r="170" spans="6:6" s="2" customFormat="1">
      <c r="F170" s="7"/>
    </row>
    <row r="171" spans="6:6" s="2" customFormat="1">
      <c r="F171" s="7"/>
    </row>
    <row r="172" spans="6:6" s="2" customFormat="1">
      <c r="F172" s="7"/>
    </row>
    <row r="173" spans="6:6" s="2" customFormat="1">
      <c r="F173" s="7"/>
    </row>
    <row r="174" spans="6:6" s="2" customFormat="1">
      <c r="F174" s="7"/>
    </row>
    <row r="175" spans="6:6" s="2" customFormat="1">
      <c r="F175" s="7"/>
    </row>
    <row r="176" spans="6:6" s="2" customFormat="1">
      <c r="F176" s="7"/>
    </row>
    <row r="177" spans="6:6" s="2" customFormat="1">
      <c r="F177" s="7"/>
    </row>
    <row r="178" spans="6:6" s="2" customFormat="1">
      <c r="F178" s="7"/>
    </row>
    <row r="179" spans="6:6" s="2" customFormat="1">
      <c r="F179" s="7"/>
    </row>
    <row r="180" spans="6:6" s="2" customFormat="1">
      <c r="F180" s="7"/>
    </row>
    <row r="181" spans="6:6" s="2" customFormat="1">
      <c r="F181" s="7"/>
    </row>
    <row r="182" spans="6:6" s="2" customFormat="1">
      <c r="F182" s="7"/>
    </row>
    <row r="183" spans="6:6" s="2" customFormat="1">
      <c r="F183" s="7"/>
    </row>
    <row r="184" spans="6:6" s="2" customFormat="1">
      <c r="F184" s="7"/>
    </row>
    <row r="185" spans="6:6" s="2" customFormat="1">
      <c r="F185" s="7"/>
    </row>
    <row r="186" spans="6:6" s="2" customFormat="1">
      <c r="F186" s="7"/>
    </row>
    <row r="187" spans="6:6" s="2" customFormat="1">
      <c r="F187" s="7"/>
    </row>
    <row r="188" spans="6:6" s="2" customFormat="1">
      <c r="F188" s="7"/>
    </row>
    <row r="189" spans="6:6" s="2" customFormat="1">
      <c r="F189" s="7"/>
    </row>
    <row r="190" spans="6:6" s="2" customFormat="1">
      <c r="F190" s="7"/>
    </row>
    <row r="191" spans="6:6" s="2" customFormat="1">
      <c r="F191" s="7"/>
    </row>
    <row r="192" spans="6:6" s="2" customFormat="1">
      <c r="F192" s="7"/>
    </row>
    <row r="193" spans="1:6" s="2" customFormat="1">
      <c r="F193" s="7"/>
    </row>
    <row r="194" spans="1:6" s="2" customFormat="1">
      <c r="F194" s="7"/>
    </row>
    <row r="195" spans="1:6">
      <c r="A195" s="2"/>
      <c r="B195" s="2"/>
      <c r="C195" s="2"/>
      <c r="D195" s="2"/>
      <c r="E195" s="2"/>
      <c r="F195" s="7"/>
    </row>
    <row r="196" spans="1:6">
      <c r="A196" s="2"/>
      <c r="B196" s="2"/>
      <c r="C196" s="2"/>
      <c r="D196" s="2"/>
      <c r="E196" s="2"/>
      <c r="F196" s="7"/>
    </row>
    <row r="197" spans="1:6">
      <c r="A197" s="2"/>
      <c r="B197" s="2"/>
      <c r="C197" s="2"/>
      <c r="D197" s="2"/>
      <c r="E197" s="2"/>
      <c r="F197" s="7"/>
    </row>
    <row r="198" spans="1:6">
      <c r="A198" s="2"/>
      <c r="B198" s="2"/>
      <c r="C198" s="2"/>
      <c r="D198" s="2"/>
      <c r="E198" s="2"/>
      <c r="F198" s="7"/>
    </row>
    <row r="199" spans="1:6">
      <c r="A199" s="2"/>
      <c r="B199" s="2"/>
      <c r="C199" s="2"/>
      <c r="D199" s="2"/>
      <c r="E199" s="2"/>
      <c r="F199" s="7"/>
    </row>
    <row r="200" spans="1:6">
      <c r="A200" s="2"/>
      <c r="B200" s="2"/>
      <c r="C200" s="2"/>
      <c r="D200" s="2"/>
      <c r="E200" s="2"/>
      <c r="F200" s="7"/>
    </row>
    <row r="201" spans="1:6">
      <c r="A201" s="2"/>
      <c r="B201" s="2"/>
      <c r="C201" s="2"/>
      <c r="D201" s="2"/>
      <c r="E201" s="2"/>
      <c r="F201" s="7"/>
    </row>
    <row r="202" spans="1:6">
      <c r="A202" s="2"/>
      <c r="B202" s="2"/>
      <c r="C202" s="2"/>
      <c r="D202" s="2"/>
      <c r="E202" s="2"/>
      <c r="F202" s="7"/>
    </row>
    <row r="203" spans="1:6">
      <c r="A203" s="2"/>
      <c r="B203" s="2"/>
      <c r="C203" s="2"/>
      <c r="D203" s="2"/>
      <c r="E203" s="2"/>
      <c r="F203" s="7"/>
    </row>
    <row r="204" spans="1:6">
      <c r="A204" s="2"/>
      <c r="B204" s="2"/>
      <c r="C204" s="2"/>
      <c r="D204" s="2"/>
      <c r="E204" s="2"/>
      <c r="F204" s="7"/>
    </row>
    <row r="205" spans="1:6">
      <c r="A205" s="2"/>
      <c r="B205" s="2"/>
      <c r="C205" s="2"/>
      <c r="D205" s="2"/>
      <c r="E205" s="2"/>
      <c r="F205" s="7"/>
    </row>
    <row r="206" spans="1:6">
      <c r="A206" s="2"/>
      <c r="B206" s="2"/>
      <c r="C206" s="2"/>
      <c r="D206" s="2"/>
      <c r="E206" s="2"/>
      <c r="F206" s="7"/>
    </row>
    <row r="207" spans="1:6">
      <c r="A207" s="2"/>
      <c r="B207" s="2"/>
      <c r="C207" s="2"/>
      <c r="D207" s="2"/>
      <c r="E207" s="2"/>
      <c r="F207" s="7"/>
    </row>
    <row r="208" spans="1:6">
      <c r="A208" s="2"/>
      <c r="B208" s="2"/>
      <c r="C208" s="2"/>
      <c r="D208" s="2"/>
      <c r="E208" s="2"/>
      <c r="F208" s="7"/>
    </row>
    <row r="209" spans="1:6">
      <c r="A209" s="2"/>
      <c r="B209" s="2"/>
      <c r="C209" s="2"/>
      <c r="D209" s="2"/>
      <c r="E209" s="2"/>
      <c r="F209" s="7"/>
    </row>
    <row r="210" spans="1:6">
      <c r="A210" s="2"/>
      <c r="B210" s="2"/>
      <c r="C210" s="2"/>
      <c r="D210" s="2"/>
      <c r="E210" s="2"/>
      <c r="F210" s="7"/>
    </row>
    <row r="211" spans="1:6">
      <c r="A211" s="2"/>
      <c r="B211" s="2"/>
      <c r="C211" s="2"/>
      <c r="D211" s="2"/>
      <c r="E211" s="2"/>
      <c r="F211" s="7"/>
    </row>
    <row r="212" spans="1:6">
      <c r="A212" s="2"/>
      <c r="B212" s="2"/>
      <c r="C212" s="2"/>
      <c r="D212" s="2"/>
      <c r="E212" s="2"/>
      <c r="F212" s="7"/>
    </row>
    <row r="213" spans="1:6">
      <c r="A213" s="2"/>
      <c r="B213" s="2"/>
      <c r="C213" s="2"/>
      <c r="D213" s="2"/>
      <c r="E213" s="2"/>
      <c r="F213" s="7"/>
    </row>
    <row r="214" spans="1:6">
      <c r="A214" s="2"/>
      <c r="B214" s="2"/>
      <c r="C214" s="2"/>
      <c r="D214" s="2"/>
      <c r="E214" s="2"/>
      <c r="F214" s="7"/>
    </row>
    <row r="215" spans="1:6">
      <c r="A215" s="2"/>
      <c r="B215" s="2"/>
      <c r="C215" s="2"/>
      <c r="D215" s="2"/>
      <c r="E215" s="2"/>
      <c r="F215" s="7"/>
    </row>
    <row r="216" spans="1:6">
      <c r="A216" s="2"/>
      <c r="B216" s="2"/>
      <c r="C216" s="2"/>
      <c r="D216" s="2"/>
      <c r="E216" s="2"/>
      <c r="F216" s="7"/>
    </row>
    <row r="217" spans="1:6">
      <c r="A217" s="2"/>
      <c r="B217" s="2"/>
      <c r="C217" s="2"/>
      <c r="D217" s="2"/>
      <c r="E217" s="2"/>
      <c r="F217" s="7"/>
    </row>
    <row r="218" spans="1:6">
      <c r="A218" s="2"/>
      <c r="B218" s="2"/>
      <c r="C218" s="2"/>
      <c r="D218" s="2"/>
      <c r="E218" s="2"/>
      <c r="F218" s="7"/>
    </row>
    <row r="219" spans="1:6">
      <c r="A219" s="2"/>
      <c r="B219" s="2"/>
      <c r="C219" s="2"/>
      <c r="D219" s="2"/>
      <c r="E219" s="2"/>
      <c r="F219" s="7"/>
    </row>
    <row r="220" spans="1:6">
      <c r="A220" s="2"/>
      <c r="B220" s="2"/>
      <c r="C220" s="2"/>
      <c r="D220" s="2"/>
      <c r="E220" s="2"/>
      <c r="F220" s="7"/>
    </row>
    <row r="221" spans="1:6">
      <c r="A221" s="2"/>
      <c r="B221" s="2"/>
      <c r="C221" s="2"/>
      <c r="D221" s="2"/>
      <c r="E221" s="2"/>
      <c r="F221" s="7"/>
    </row>
    <row r="222" spans="1:6">
      <c r="A222" s="2"/>
      <c r="B222" s="2"/>
      <c r="C222" s="2"/>
      <c r="D222" s="2"/>
      <c r="E222" s="2"/>
      <c r="F222" s="7"/>
    </row>
    <row r="223" spans="1:6">
      <c r="A223" s="2"/>
      <c r="B223" s="2"/>
      <c r="C223" s="2"/>
      <c r="D223" s="2"/>
      <c r="E223" s="2"/>
      <c r="F223" s="7"/>
    </row>
    <row r="224" spans="1:6">
      <c r="A224" s="2"/>
      <c r="B224" s="2"/>
      <c r="C224" s="2"/>
      <c r="D224" s="2"/>
      <c r="E224" s="2"/>
      <c r="F224" s="7"/>
    </row>
    <row r="225" spans="1:6">
      <c r="A225" s="2"/>
      <c r="B225" s="2"/>
      <c r="C225" s="2"/>
      <c r="D225" s="2"/>
      <c r="E225" s="2"/>
      <c r="F225" s="7"/>
    </row>
    <row r="226" spans="1:6">
      <c r="A226" s="2"/>
      <c r="B226" s="2"/>
      <c r="C226" s="2"/>
      <c r="D226" s="2"/>
      <c r="E226" s="2"/>
      <c r="F226" s="7"/>
    </row>
    <row r="227" spans="1:6">
      <c r="A227" s="2"/>
      <c r="B227" s="2"/>
      <c r="C227" s="2"/>
      <c r="D227" s="2"/>
      <c r="E227" s="2"/>
      <c r="F227" s="7"/>
    </row>
    <row r="228" spans="1:6">
      <c r="A228" s="2"/>
      <c r="B228" s="2"/>
      <c r="C228" s="2"/>
      <c r="D228" s="2"/>
      <c r="E228" s="2"/>
      <c r="F228" s="7"/>
    </row>
    <row r="229" spans="1:6">
      <c r="A229" s="2"/>
      <c r="B229" s="2"/>
      <c r="C229" s="2"/>
      <c r="D229" s="2"/>
      <c r="E229" s="2"/>
      <c r="F229" s="7"/>
    </row>
    <row r="230" spans="1:6">
      <c r="A230" s="2"/>
      <c r="B230" s="2"/>
      <c r="C230" s="2"/>
      <c r="D230" s="2"/>
      <c r="E230" s="2"/>
      <c r="F230" s="7"/>
    </row>
  </sheetData>
  <mergeCells count="7">
    <mergeCell ref="A7:F7"/>
    <mergeCell ref="B6:F6"/>
    <mergeCell ref="B1:F1"/>
    <mergeCell ref="B5:F5"/>
    <mergeCell ref="B2:G2"/>
    <mergeCell ref="B3:G3"/>
    <mergeCell ref="B4:G4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2022-03-11T07:17:19Z</cp:lastPrinted>
  <dcterms:created xsi:type="dcterms:W3CDTF">2015-02-11T06:36:02Z</dcterms:created>
  <dcterms:modified xsi:type="dcterms:W3CDTF">2022-06-29T12:39:37Z</dcterms:modified>
</cp:coreProperties>
</file>