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2023" sheetId="2" r:id="rId1"/>
    <sheet name="2024_25" sheetId="3" r:id="rId2"/>
  </sheets>
  <calcPr calcId="124519"/>
</workbook>
</file>

<file path=xl/calcChain.xml><?xml version="1.0" encoding="utf-8"?>
<calcChain xmlns="http://schemas.openxmlformats.org/spreadsheetml/2006/main">
  <c r="D17" i="3"/>
  <c r="C17"/>
  <c r="C17" i="2"/>
  <c r="D16" i="3" l="1"/>
  <c r="D14"/>
  <c r="C14"/>
  <c r="C14" i="2"/>
  <c r="C16"/>
  <c r="D11" i="3"/>
  <c r="D9"/>
  <c r="D7"/>
  <c r="D6" l="1"/>
  <c r="D22" s="1"/>
  <c r="C11"/>
  <c r="C9"/>
  <c r="C9" i="2"/>
  <c r="C16" i="3"/>
  <c r="C7"/>
  <c r="C11" i="2"/>
  <c r="C7"/>
  <c r="C6" s="1"/>
  <c r="C6" i="3" l="1"/>
  <c r="C22" s="1"/>
  <c r="C22" i="2"/>
</calcChain>
</file>

<file path=xl/sharedStrings.xml><?xml version="1.0" encoding="utf-8"?>
<sst xmlns="http://schemas.openxmlformats.org/spreadsheetml/2006/main" count="80" uniqueCount="51">
  <si>
    <t xml:space="preserve">рублей. </t>
  </si>
  <si>
    <t xml:space="preserve">Код </t>
  </si>
  <si>
    <t>Наименование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</si>
  <si>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</si>
  <si>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</si>
  <si>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</si>
  <si>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</si>
  <si>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</si>
  <si>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</si>
  <si>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</si>
  <si>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</si>
  <si>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</si>
  <si>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</si>
  <si>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</si>
  <si>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</si>
  <si>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</si>
  <si>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</si>
  <si>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</si>
  <si>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</si>
  <si>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</si>
  <si>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</si>
  <si>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2 02 01000 00 0000 151</t>
  </si>
  <si>
    <t xml:space="preserve"> Дотации бюджетам субъектов Российской Федерации и муниципальных образований</t>
  </si>
  <si>
    <t>2 02 04000 000 000 151</t>
  </si>
  <si>
    <t>Прочие межбюджетные трансферты бюджетам поселений</t>
  </si>
  <si>
    <t xml:space="preserve"> 2 02 03000 00 0000 151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</si>
  <si>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</si>
  <si>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</si>
  <si>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</si>
  <si>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 xml:space="preserve"> 2 02 02999 10 0201 151</t>
  </si>
  <si>
    <t>Прочие субсидии бюджетам на ремонт и капитальный ремонт дорожной и уличной сети муниципального образования Калужской области</t>
  </si>
  <si>
    <t>Единый налог,взимаемый с налогоплатильщиков,выбравших в качестве объекта налогообложения доходы</t>
  </si>
  <si>
    <t xml:space="preserve">    1 05 01000 00 0000 110</t>
  </si>
  <si>
    <t xml:space="preserve">рублей 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</si>
  <si>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учреждений).</t>
  </si>
  <si>
    <t xml:space="preserve"> 1 11 05025 10 0000 120</t>
  </si>
  <si>
    <t>1 1100000 00 0000000</t>
  </si>
  <si>
    <t>Доходы от использования имущества, находящегося в государственной и муниципальной собственности</t>
  </si>
  <si>
    <t>1 05 01000 00 000011</t>
  </si>
  <si>
    <t>Налог, взимаемый в связи с применением упрощенной системы налогообложения</t>
  </si>
  <si>
    <t xml:space="preserve"> 2 02 10000 00 0000 150</t>
  </si>
  <si>
    <t xml:space="preserve"> 2 02 30000 00 0000 150</t>
  </si>
  <si>
    <t>план на 2024 год</t>
  </si>
  <si>
    <t>Доходы бюджета муниципального образования сельского поселения "Деревня Манино"  на 2023 год</t>
  </si>
  <si>
    <t>план на 2023 год</t>
  </si>
  <si>
    <t xml:space="preserve">Приложение № 2  к  Решению Сельской Думы сельского поселения "Деревня Манино"              от "    "___________2022г №______ </t>
  </si>
  <si>
    <t xml:space="preserve">Приложение № 3  к  Решению Сельской Думы сельского поселения "Деревня Манино"  от "    "__________2022г. №______                                     </t>
  </si>
  <si>
    <t>Доходы бюджета муниципального образования сельского поселения "Деревня Манино"  на 2024 - 2025 гг</t>
  </si>
  <si>
    <t>план на 2025 год</t>
  </si>
  <si>
    <t>2 02 49999 10 0406 150</t>
  </si>
  <si>
    <t>Межбюджетные трансферты на реализацию проетов развития общественной инфраструктуры муницыпальных образований Людиновского района, основанных на местных инициативах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</si>
</sst>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1" fillId="0" borderId="0"/>
    <xf numFmtId="164" fontId="2" fillId="0" borderId="5" applyBorder="0">
      <alignment wrapText="1"/>
    </xf>
    <xf numFmtId="164" fontId="3" fillId="0" borderId="1">
      <alignment wrapText="1"/>
    </xf>
  </cellStyleXfs>
  <cellXfs count="5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49" fontId="6" fillId="0" borderId="4" xfId="1" applyNumberFormat="1" applyFont="1" applyFill="1" applyBorder="1" applyAlignment="1">
      <alignment horizontal="left" wrapText="1"/>
    </xf>
    <xf numFmtId="4" fontId="6" fillId="0" borderId="3" xfId="0" applyNumberFormat="1" applyFont="1" applyBorder="1"/>
    <xf numFmtId="49" fontId="6" fillId="0" borderId="4" xfId="1" applyNumberFormat="1" applyFont="1" applyFill="1" applyBorder="1" applyAlignment="1">
      <alignment wrapText="1"/>
    </xf>
    <xf numFmtId="0" fontId="7" fillId="0" borderId="3" xfId="0" applyFont="1" applyBorder="1" applyAlignment="1">
      <alignment horizontal="center"/>
    </xf>
    <xf numFmtId="165" fontId="7" fillId="0" borderId="4" xfId="2" applyNumberFormat="1" applyFont="1" applyFill="1" applyBorder="1" applyAlignment="1">
      <alignment wrapText="1"/>
    </xf>
    <xf numFmtId="4" fontId="7" fillId="0" borderId="3" xfId="0" applyNumberFormat="1" applyFont="1" applyBorder="1"/>
    <xf numFmtId="0" fontId="7" fillId="0" borderId="3" xfId="0" applyFont="1" applyBorder="1"/>
    <xf numFmtId="0" fontId="7" fillId="0" borderId="0" xfId="0" applyFont="1" applyAlignment="1">
      <alignment vertical="center" wrapText="1"/>
    </xf>
    <xf numFmtId="165" fontId="6" fillId="0" borderId="4" xfId="3" applyNumberFormat="1" applyFont="1" applyFill="1" applyBorder="1" applyAlignment="1">
      <alignment wrapText="1"/>
    </xf>
    <xf numFmtId="165" fontId="7" fillId="0" borderId="4" xfId="3" applyNumberFormat="1" applyFont="1" applyFill="1" applyBorder="1" applyAlignment="1">
      <alignment wrapText="1"/>
    </xf>
    <xf numFmtId="164" fontId="7" fillId="0" borderId="4" xfId="2" applyFont="1" applyFill="1" applyBorder="1" applyAlignment="1">
      <alignment wrapText="1"/>
    </xf>
    <xf numFmtId="49" fontId="7" fillId="0" borderId="4" xfId="1" applyNumberFormat="1" applyFont="1" applyFill="1" applyBorder="1" applyAlignment="1">
      <alignment wrapText="1"/>
    </xf>
    <xf numFmtId="0" fontId="8" fillId="0" borderId="0" xfId="0" applyFont="1"/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right" wrapText="1"/>
    </xf>
    <xf numFmtId="164" fontId="6" fillId="0" borderId="3" xfId="0" applyNumberFormat="1" applyFont="1" applyBorder="1"/>
    <xf numFmtId="164" fontId="7" fillId="0" borderId="3" xfId="0" applyNumberFormat="1" applyFont="1" applyBorder="1"/>
    <xf numFmtId="164" fontId="7" fillId="0" borderId="6" xfId="0" applyNumberFormat="1" applyFont="1" applyFill="1" applyBorder="1"/>
    <xf numFmtId="0" fontId="5" fillId="0" borderId="0" xfId="0" applyFont="1"/>
    <xf numFmtId="49" fontId="6" fillId="0" borderId="3" xfId="1" applyNumberFormat="1" applyFont="1" applyFill="1" applyBorder="1" applyAlignment="1">
      <alignment horizontal="left" wrapText="1"/>
    </xf>
    <xf numFmtId="49" fontId="6" fillId="0" borderId="3" xfId="1" applyNumberFormat="1" applyFont="1" applyFill="1" applyBorder="1" applyAlignment="1">
      <alignment wrapText="1"/>
    </xf>
    <xf numFmtId="165" fontId="7" fillId="0" borderId="3" xfId="2" applyNumberFormat="1" applyFont="1" applyFill="1" applyBorder="1" applyAlignment="1">
      <alignment wrapText="1"/>
    </xf>
    <xf numFmtId="0" fontId="7" fillId="0" borderId="3" xfId="0" applyFont="1" applyBorder="1" applyAlignment="1">
      <alignment vertical="center" wrapText="1"/>
    </xf>
    <xf numFmtId="4" fontId="7" fillId="0" borderId="3" xfId="0" applyNumberFormat="1" applyFont="1" applyFill="1" applyBorder="1"/>
    <xf numFmtId="165" fontId="6" fillId="0" borderId="3" xfId="3" applyNumberFormat="1" applyFont="1" applyFill="1" applyBorder="1" applyAlignment="1">
      <alignment wrapText="1"/>
    </xf>
    <xf numFmtId="165" fontId="7" fillId="0" borderId="3" xfId="3" applyNumberFormat="1" applyFont="1" applyFill="1" applyBorder="1" applyAlignment="1">
      <alignment wrapText="1"/>
    </xf>
    <xf numFmtId="164" fontId="7" fillId="0" borderId="3" xfId="2" applyFont="1" applyFill="1" applyBorder="1" applyAlignment="1">
      <alignment wrapText="1"/>
    </xf>
    <xf numFmtId="49" fontId="7" fillId="0" borderId="3" xfId="1" applyNumberFormat="1" applyFont="1" applyFill="1" applyBorder="1" applyAlignment="1">
      <alignment wrapText="1"/>
    </xf>
    <xf numFmtId="0" fontId="9" fillId="0" borderId="0" xfId="0" applyFont="1"/>
    <xf numFmtId="4" fontId="7" fillId="0" borderId="3" xfId="0" applyNumberFormat="1" applyFont="1" applyBorder="1" applyAlignment="1">
      <alignment horizontal="right"/>
    </xf>
    <xf numFmtId="2" fontId="7" fillId="0" borderId="3" xfId="0" applyNumberFormat="1" applyFont="1" applyBorder="1"/>
    <xf numFmtId="0" fontId="5" fillId="0" borderId="0" xfId="0" applyFont="1" applyAlignment="1">
      <alignment horizontal="right" wrapText="1"/>
    </xf>
    <xf numFmtId="4" fontId="4" fillId="0" borderId="0" xfId="0" applyNumberFormat="1" applyFont="1"/>
    <xf numFmtId="164" fontId="4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2" fontId="6" fillId="0" borderId="3" xfId="1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123825</xdr:rowOff>
    </xdr:from>
    <xdr:to>
      <xdr:col>13</xdr:col>
      <xdr:colOff>2177140</xdr:colOff>
      <xdr:row>1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2178737</xdr:colOff>
      <xdr:row>1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2178503</xdr:colOff>
      <xdr:row>1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2178503</xdr:colOff>
      <xdr:row>1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2177140</xdr:colOff>
      <xdr:row>1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2178737</xdr:colOff>
      <xdr:row>1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2178503</xdr:colOff>
      <xdr:row>1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2178503</xdr:colOff>
      <xdr:row>1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72115</xdr:colOff>
      <xdr:row>1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73712</xdr:colOff>
      <xdr:row>1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73478</xdr:colOff>
      <xdr:row>1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73478</xdr:colOff>
      <xdr:row>1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1558015</xdr:colOff>
      <xdr:row>1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2083487</xdr:colOff>
      <xdr:row>1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2178503</xdr:colOff>
      <xdr:row>1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2092778</xdr:colOff>
      <xdr:row>1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2548615</xdr:colOff>
      <xdr:row>1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2550212</xdr:colOff>
      <xdr:row>1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2549978</xdr:colOff>
      <xdr:row>1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511628</xdr:colOff>
      <xdr:row>1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986515</xdr:colOff>
      <xdr:row>1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1511987</xdr:colOff>
      <xdr:row>1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1521278</xdr:colOff>
      <xdr:row>1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A2" sqref="A2:C2"/>
    </sheetView>
  </sheetViews>
  <sheetFormatPr defaultColWidth="45.7109375" defaultRowHeight="135" customHeight="1"/>
  <cols>
    <col min="1" max="1" width="23.7109375" style="2" customWidth="1"/>
    <col min="2" max="2" width="37" style="2" customWidth="1"/>
    <col min="3" max="3" width="22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ht="77.25" customHeight="1">
      <c r="A1" s="1"/>
      <c r="B1" s="1"/>
      <c r="C1" s="40" t="s">
        <v>45</v>
      </c>
    </row>
    <row r="2" spans="1:3" s="3" customFormat="1" ht="63.75" customHeight="1">
      <c r="A2" s="43" t="s">
        <v>43</v>
      </c>
      <c r="B2" s="43"/>
      <c r="C2" s="43"/>
    </row>
    <row r="3" spans="1:3" ht="24.75" customHeight="1">
      <c r="A3" s="4"/>
      <c r="B3" s="5"/>
      <c r="C3" s="6" t="s">
        <v>0</v>
      </c>
    </row>
    <row r="4" spans="1:3" s="7" customFormat="1" ht="46.5" customHeight="1">
      <c r="A4" s="44" t="s">
        <v>1</v>
      </c>
      <c r="B4" s="45" t="s">
        <v>2</v>
      </c>
      <c r="C4" s="46" t="s">
        <v>44</v>
      </c>
    </row>
    <row r="5" spans="1:3" s="7" customFormat="1" ht="135" hidden="1" customHeight="1">
      <c r="A5" s="44"/>
      <c r="B5" s="45"/>
      <c r="C5" s="46"/>
    </row>
    <row r="6" spans="1:3" ht="44.25" customHeight="1">
      <c r="A6" s="8" t="s">
        <v>3</v>
      </c>
      <c r="B6" s="28" t="s">
        <v>4</v>
      </c>
      <c r="C6" s="10">
        <f>C7+C9+C11+C14</f>
        <v>440000</v>
      </c>
    </row>
    <row r="7" spans="1:3" ht="17.25" customHeight="1">
      <c r="A7" s="8" t="s">
        <v>5</v>
      </c>
      <c r="B7" s="29" t="s">
        <v>6</v>
      </c>
      <c r="C7" s="10">
        <f>C8</f>
        <v>30000</v>
      </c>
    </row>
    <row r="8" spans="1:3" ht="15.75" customHeight="1">
      <c r="A8" s="12" t="s">
        <v>7</v>
      </c>
      <c r="B8" s="30" t="s">
        <v>8</v>
      </c>
      <c r="C8" s="14">
        <v>30000</v>
      </c>
    </row>
    <row r="9" spans="1:3" ht="16.5" customHeight="1">
      <c r="A9" s="8" t="s">
        <v>9</v>
      </c>
      <c r="B9" s="29" t="s">
        <v>10</v>
      </c>
      <c r="C9" s="10">
        <f>C10</f>
        <v>150000</v>
      </c>
    </row>
    <row r="10" spans="1:3" ht="36" customHeight="1">
      <c r="A10" s="15" t="s">
        <v>38</v>
      </c>
      <c r="B10" s="31" t="s">
        <v>39</v>
      </c>
      <c r="C10" s="32">
        <v>150000</v>
      </c>
    </row>
    <row r="11" spans="1:3" ht="21" customHeight="1">
      <c r="A11" s="8" t="s">
        <v>11</v>
      </c>
      <c r="B11" s="33" t="s">
        <v>12</v>
      </c>
      <c r="C11" s="10">
        <f>C12+C13</f>
        <v>110000</v>
      </c>
    </row>
    <row r="12" spans="1:3" ht="24" customHeight="1">
      <c r="A12" s="12" t="s">
        <v>13</v>
      </c>
      <c r="B12" s="34" t="s">
        <v>14</v>
      </c>
      <c r="C12" s="14">
        <v>10000</v>
      </c>
    </row>
    <row r="13" spans="1:3" ht="17.25" customHeight="1">
      <c r="A13" s="12" t="s">
        <v>15</v>
      </c>
      <c r="B13" s="34" t="s">
        <v>16</v>
      </c>
      <c r="C13" s="14">
        <v>100000</v>
      </c>
    </row>
    <row r="14" spans="1:3" ht="33.75" customHeight="1">
      <c r="A14" s="8" t="s">
        <v>36</v>
      </c>
      <c r="B14" s="33" t="s">
        <v>37</v>
      </c>
      <c r="C14" s="10">
        <f>C15</f>
        <v>150000</v>
      </c>
    </row>
    <row r="15" spans="1:3" ht="92.25" customHeight="1">
      <c r="A15" s="12" t="s">
        <v>35</v>
      </c>
      <c r="B15" s="35" t="s">
        <v>34</v>
      </c>
      <c r="C15" s="14">
        <v>150000</v>
      </c>
    </row>
    <row r="16" spans="1:3" ht="29.25" customHeight="1">
      <c r="A16" s="8" t="s">
        <v>17</v>
      </c>
      <c r="B16" s="33" t="s">
        <v>18</v>
      </c>
      <c r="C16" s="10">
        <f>C17</f>
        <v>8240504</v>
      </c>
    </row>
    <row r="17" spans="1:3" ht="45" customHeight="1">
      <c r="A17" s="12" t="s">
        <v>19</v>
      </c>
      <c r="B17" s="36" t="s">
        <v>20</v>
      </c>
      <c r="C17" s="14">
        <f>C18+C19+C20</f>
        <v>8240504</v>
      </c>
    </row>
    <row r="18" spans="1:3" ht="24" customHeight="1">
      <c r="A18" s="12" t="s">
        <v>40</v>
      </c>
      <c r="B18" s="36" t="s">
        <v>22</v>
      </c>
      <c r="C18" s="14">
        <v>7982204</v>
      </c>
    </row>
    <row r="19" spans="1:3" s="37" customFormat="1" ht="58.5" customHeight="1">
      <c r="A19" s="12" t="s">
        <v>49</v>
      </c>
      <c r="B19" s="22" t="s">
        <v>50</v>
      </c>
      <c r="C19" s="38">
        <v>150000</v>
      </c>
    </row>
    <row r="20" spans="1:3" s="21" customFormat="1" ht="24" customHeight="1">
      <c r="A20" s="12" t="s">
        <v>41</v>
      </c>
      <c r="B20" s="36" t="s">
        <v>26</v>
      </c>
      <c r="C20" s="14">
        <v>108300</v>
      </c>
    </row>
    <row r="21" spans="1:3" s="21" customFormat="1" ht="58.5" hidden="1" customHeight="1">
      <c r="A21" s="12" t="s">
        <v>29</v>
      </c>
      <c r="B21" s="22" t="s">
        <v>30</v>
      </c>
      <c r="C21" s="10">
        <v>0</v>
      </c>
    </row>
    <row r="22" spans="1:3" ht="27.75" customHeight="1">
      <c r="A22" s="12"/>
      <c r="B22" s="23" t="s">
        <v>27</v>
      </c>
      <c r="C22" s="10">
        <f>C16+C6</f>
        <v>8680504</v>
      </c>
    </row>
    <row r="26" spans="1:3" ht="135" customHeight="1">
      <c r="B26" s="2" t="s">
        <v>28</v>
      </c>
    </row>
  </sheetData>
  <mergeCells count="4">
    <mergeCell ref="A2:C2"/>
    <mergeCell ref="A4:A5"/>
    <mergeCell ref="B4:B5"/>
    <mergeCell ref="C4:C5"/>
  </mergeCells>
  <pageMargins left="0.7" right="0.24" top="0.43" bottom="0.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A2" sqref="A2:D2"/>
    </sheetView>
  </sheetViews>
  <sheetFormatPr defaultColWidth="45.7109375" defaultRowHeight="55.5" customHeight="1"/>
  <cols>
    <col min="1" max="1" width="19.42578125" style="2" customWidth="1"/>
    <col min="2" max="2" width="37.42578125" style="2" customWidth="1"/>
    <col min="3" max="3" width="15.5703125" style="2" customWidth="1"/>
    <col min="4" max="4" width="15.140625" style="2" customWidth="1"/>
    <col min="5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4" ht="51" customHeight="1">
      <c r="C1" s="47" t="s">
        <v>46</v>
      </c>
      <c r="D1" s="47"/>
    </row>
    <row r="2" spans="1:4" s="3" customFormat="1" ht="55.5" customHeight="1">
      <c r="A2" s="43" t="s">
        <v>47</v>
      </c>
      <c r="B2" s="43"/>
      <c r="C2" s="43"/>
      <c r="D2" s="43"/>
    </row>
    <row r="3" spans="1:4" ht="24" customHeight="1">
      <c r="A3" s="4"/>
      <c r="B3" s="5"/>
      <c r="C3" s="6"/>
      <c r="D3" s="6" t="s">
        <v>33</v>
      </c>
    </row>
    <row r="4" spans="1:4" s="7" customFormat="1" ht="39" customHeight="1">
      <c r="A4" s="48" t="s">
        <v>1</v>
      </c>
      <c r="B4" s="50" t="s">
        <v>2</v>
      </c>
      <c r="C4" s="52" t="s">
        <v>42</v>
      </c>
      <c r="D4" s="52" t="s">
        <v>48</v>
      </c>
    </row>
    <row r="5" spans="1:4" s="7" customFormat="1" ht="3" hidden="1" customHeight="1">
      <c r="A5" s="49"/>
      <c r="B5" s="51"/>
      <c r="C5" s="53"/>
      <c r="D5" s="53"/>
    </row>
    <row r="6" spans="1:4" ht="31.5" customHeight="1">
      <c r="A6" s="8" t="s">
        <v>3</v>
      </c>
      <c r="B6" s="9" t="s">
        <v>4</v>
      </c>
      <c r="C6" s="24">
        <f>C7+C9+C11+C15</f>
        <v>440000</v>
      </c>
      <c r="D6" s="24">
        <f>D7+D9+D11+D15</f>
        <v>440000</v>
      </c>
    </row>
    <row r="7" spans="1:4" ht="30" customHeight="1">
      <c r="A7" s="8" t="s">
        <v>5</v>
      </c>
      <c r="B7" s="11" t="s">
        <v>6</v>
      </c>
      <c r="C7" s="24">
        <f>C8</f>
        <v>30000</v>
      </c>
      <c r="D7" s="24">
        <f>D8</f>
        <v>30000</v>
      </c>
    </row>
    <row r="8" spans="1:4" ht="26.25" customHeight="1">
      <c r="A8" s="12" t="s">
        <v>7</v>
      </c>
      <c r="B8" s="13" t="s">
        <v>8</v>
      </c>
      <c r="C8" s="25">
        <v>30000</v>
      </c>
      <c r="D8" s="25">
        <v>30000</v>
      </c>
    </row>
    <row r="9" spans="1:4" ht="23.25" customHeight="1">
      <c r="A9" s="8" t="s">
        <v>9</v>
      </c>
      <c r="B9" s="11" t="s">
        <v>10</v>
      </c>
      <c r="C9" s="24">
        <f>C10</f>
        <v>150000</v>
      </c>
      <c r="D9" s="24">
        <f>D10</f>
        <v>150000</v>
      </c>
    </row>
    <row r="10" spans="1:4" ht="39" customHeight="1">
      <c r="A10" s="15" t="s">
        <v>32</v>
      </c>
      <c r="B10" s="16" t="s">
        <v>31</v>
      </c>
      <c r="C10" s="26">
        <v>150000</v>
      </c>
      <c r="D10" s="26">
        <v>150000</v>
      </c>
    </row>
    <row r="11" spans="1:4" ht="24" customHeight="1">
      <c r="A11" s="8" t="s">
        <v>11</v>
      </c>
      <c r="B11" s="17" t="s">
        <v>12</v>
      </c>
      <c r="C11" s="24">
        <f>C12+C13</f>
        <v>110000</v>
      </c>
      <c r="D11" s="24">
        <f>D12+D13</f>
        <v>110000</v>
      </c>
    </row>
    <row r="12" spans="1:4" ht="17.25" customHeight="1">
      <c r="A12" s="12" t="s">
        <v>13</v>
      </c>
      <c r="B12" s="18" t="s">
        <v>14</v>
      </c>
      <c r="C12" s="14">
        <v>10000</v>
      </c>
      <c r="D12" s="25">
        <v>10000</v>
      </c>
    </row>
    <row r="13" spans="1:4" ht="20.25" customHeight="1">
      <c r="A13" s="12" t="s">
        <v>15</v>
      </c>
      <c r="B13" s="18" t="s">
        <v>16</v>
      </c>
      <c r="C13" s="14">
        <v>100000</v>
      </c>
      <c r="D13" s="25">
        <v>100000</v>
      </c>
    </row>
    <row r="14" spans="1:4" ht="39" customHeight="1">
      <c r="A14" s="8" t="s">
        <v>36</v>
      </c>
      <c r="B14" s="17" t="s">
        <v>37</v>
      </c>
      <c r="C14" s="24">
        <f>C15</f>
        <v>150000</v>
      </c>
      <c r="D14" s="24">
        <f>D15</f>
        <v>150000</v>
      </c>
    </row>
    <row r="15" spans="1:4" ht="84.75" customHeight="1">
      <c r="A15" s="12" t="s">
        <v>35</v>
      </c>
      <c r="B15" s="19" t="s">
        <v>34</v>
      </c>
      <c r="C15" s="25">
        <v>150000</v>
      </c>
      <c r="D15" s="25">
        <v>150000</v>
      </c>
    </row>
    <row r="16" spans="1:4" ht="27" customHeight="1">
      <c r="A16" s="8" t="s">
        <v>17</v>
      </c>
      <c r="B16" s="17" t="s">
        <v>18</v>
      </c>
      <c r="C16" s="24">
        <f>C17</f>
        <v>8245504</v>
      </c>
      <c r="D16" s="24">
        <f>D17</f>
        <v>8249604</v>
      </c>
    </row>
    <row r="17" spans="1:4" ht="42.75" customHeight="1">
      <c r="A17" s="12" t="s">
        <v>19</v>
      </c>
      <c r="B17" s="20" t="s">
        <v>20</v>
      </c>
      <c r="C17" s="25">
        <f>C18+C20+C21</f>
        <v>8245504</v>
      </c>
      <c r="D17" s="25">
        <f>D18+D20+D21</f>
        <v>8249604</v>
      </c>
    </row>
    <row r="18" spans="1:4" ht="27" customHeight="1">
      <c r="A18" s="12" t="s">
        <v>21</v>
      </c>
      <c r="B18" s="20" t="s">
        <v>22</v>
      </c>
      <c r="C18" s="25">
        <v>7982204</v>
      </c>
      <c r="D18" s="25">
        <v>7982204</v>
      </c>
    </row>
    <row r="19" spans="1:4" ht="33" hidden="1" customHeight="1">
      <c r="A19" s="4" t="s">
        <v>23</v>
      </c>
      <c r="B19" s="20" t="s">
        <v>24</v>
      </c>
      <c r="C19" s="25">
        <v>0</v>
      </c>
      <c r="D19" s="25">
        <v>0</v>
      </c>
    </row>
    <row r="20" spans="1:4" s="21" customFormat="1" ht="55.5" customHeight="1">
      <c r="A20" s="12" t="s">
        <v>25</v>
      </c>
      <c r="B20" s="20" t="s">
        <v>26</v>
      </c>
      <c r="C20" s="25">
        <v>113300</v>
      </c>
      <c r="D20" s="25">
        <v>117400</v>
      </c>
    </row>
    <row r="21" spans="1:4" s="37" customFormat="1" ht="58.5" customHeight="1">
      <c r="A21" s="12" t="s">
        <v>49</v>
      </c>
      <c r="B21" s="22" t="s">
        <v>50</v>
      </c>
      <c r="C21" s="38">
        <v>150000</v>
      </c>
      <c r="D21" s="39">
        <v>150000</v>
      </c>
    </row>
    <row r="22" spans="1:4" ht="23.25" customHeight="1">
      <c r="A22" s="12"/>
      <c r="B22" s="23" t="s">
        <v>27</v>
      </c>
      <c r="C22" s="24">
        <f>C16+C6</f>
        <v>8685504</v>
      </c>
      <c r="D22" s="24">
        <f>D16+D6</f>
        <v>8689604</v>
      </c>
    </row>
    <row r="23" spans="1:4" ht="55.5" customHeight="1">
      <c r="A23" s="27"/>
      <c r="B23" s="27"/>
      <c r="C23" s="27"/>
    </row>
    <row r="24" spans="1:4" ht="55.5" customHeight="1">
      <c r="C24" s="41"/>
      <c r="D24" s="41"/>
    </row>
    <row r="26" spans="1:4" ht="55.5" customHeight="1">
      <c r="C26" s="42"/>
      <c r="D26" s="42"/>
    </row>
  </sheetData>
  <mergeCells count="6">
    <mergeCell ref="C1:D1"/>
    <mergeCell ref="A4:A5"/>
    <mergeCell ref="B4:B5"/>
    <mergeCell ref="C4:C5"/>
    <mergeCell ref="D4:D5"/>
    <mergeCell ref="A2:D2"/>
  </mergeCells>
  <pageMargins left="0.7" right="0.7" top="0.2" bottom="0.46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2024_25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2022-11-28T09:19:00Z</dcterms:modified>
</cp:coreProperties>
</file>