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ДОХОДЫ_2023" sheetId="2" r:id="rId1"/>
    <sheet name="ДОХОДЫ 2024_2025" sheetId="1" r:id="rId2"/>
  </sheets>
  <calcPr calcId="125725"/>
</workbook>
</file>

<file path=xl/calcChain.xml><?xml version="1.0" encoding="utf-8"?>
<calcChain xmlns="http://schemas.openxmlformats.org/spreadsheetml/2006/main">
  <c r="C19" i="2"/>
  <c r="D23" i="1"/>
  <c r="C23"/>
  <c r="D19"/>
  <c r="C19"/>
  <c r="C18" s="1"/>
  <c r="D9"/>
  <c r="C9"/>
  <c r="D11"/>
  <c r="C11"/>
  <c r="D13"/>
  <c r="C13"/>
  <c r="D16"/>
  <c r="C16"/>
  <c r="C16" i="2"/>
  <c r="D8" i="1" l="1"/>
  <c r="C8"/>
  <c r="C13" i="2" l="1"/>
  <c r="C11"/>
  <c r="C9"/>
  <c r="C18"/>
  <c r="D18" i="1"/>
  <c r="C8" i="2" l="1"/>
  <c r="C26" s="1"/>
</calcChain>
</file>

<file path=xl/sharedStrings.xml><?xml version="1.0" encoding="utf-8"?>
<sst xmlns="http://schemas.openxmlformats.org/spreadsheetml/2006/main" count="82" uniqueCount="50">
  <si>
    <t xml:space="preserve">Код </t>
  </si>
  <si>
    <t>Наименование</t>
  </si>
  <si>
    <t>1 00 00000 00 0000 000</t>
  </si>
  <si>
    <t>НАЛОГОВЫЕ И НЕНАЛОГОВЫЕ ДОХОДЫ</t>
  </si>
  <si>
    <t>1 01 00000 00 0000 000</t>
  </si>
  <si>
    <t xml:space="preserve"> Налоги на прибыль, доходы</t>
  </si>
  <si>
    <t>1 01 02000 01 0000 110</t>
  </si>
  <si>
    <t xml:space="preserve"> Налог на доходы физических лиц</t>
  </si>
  <si>
    <t>1 06 00000 00 0000 000</t>
  </si>
  <si>
    <t xml:space="preserve"> Налоги на имущество</t>
  </si>
  <si>
    <t>1 06 01000 00 0000 110</t>
  </si>
  <si>
    <t xml:space="preserve"> Налог на имущество физических лиц</t>
  </si>
  <si>
    <t>1 06 06000 00 0000 110</t>
  </si>
  <si>
    <t xml:space="preserve"> Земельный налог </t>
  </si>
  <si>
    <t>1 11 00000 00 0000 120</t>
  </si>
  <si>
    <t>Прочие неналоговые платежи</t>
  </si>
  <si>
    <t>1 11 05025 10 0000 120</t>
  </si>
  <si>
    <t>Доходы , получаемые в виде арендной платы, а также средства от продажи права на землю, находящуюся в собственности поселения (за исключением участков муниципальных бюджетов и автономных учреждениях)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</si>
  <si>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</si>
  <si>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</si>
  <si>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</si>
  <si>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</si>
  <si>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</si>
  <si>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 ДОХОДОВ</t>
  </si>
  <si>
    <t xml:space="preserve"> Дотации бюджетам субъектов   Российской Федерации и муниципальных образований</t>
  </si>
  <si>
    <t xml:space="preserve">            </t>
  </si>
  <si>
    <t>1 05 00000 00 0000 110</t>
  </si>
  <si>
    <t>1 05 01000 00 0000 110</t>
  </si>
  <si>
    <t>Налог, взимаемый в связи с применением упрощенной системы налогообложения</t>
  </si>
  <si>
    <t>Налог на совокупный доход</t>
  </si>
  <si>
    <t>2 02 01000 00 0000 150</t>
  </si>
  <si>
    <t>2 02 03000 00 0000 150</t>
  </si>
  <si>
    <t>рублей</t>
  </si>
  <si>
    <t>2 02 10000 00 0000 150</t>
  </si>
  <si>
    <t>2 02 30000 00 0000 150</t>
  </si>
  <si>
    <t>Налоги на имущество</t>
  </si>
  <si>
    <r>
      <t xml:space="preserve">            </t>
    </r>
    <r>
      <rPr>
        <b/>
        <sz val="16"/>
        <color theme="1"/>
        <rFont val="Times New Roman"/>
        <family val="1"/>
        <charset val="204"/>
      </rPr>
      <t>Доходы бюджета муниципального образования сельского поселения   "Село Букань" на 2024-2025 годы</t>
    </r>
  </si>
  <si>
    <r>
      <t xml:space="preserve">  </t>
    </r>
    <r>
      <rPr>
        <b/>
        <sz val="16"/>
        <color theme="1"/>
        <rFont val="Times New Roman"/>
        <family val="1"/>
        <charset val="204"/>
      </rPr>
      <t xml:space="preserve">Доходы бюджета муниципального образования                                                                                                               сельского поселения "Село Букань" на 2023 год    </t>
    </r>
  </si>
  <si>
    <t>План на 2023 год</t>
  </si>
  <si>
    <t xml:space="preserve">План на 2024 год  </t>
  </si>
  <si>
    <t>План 2025 год</t>
  </si>
  <si>
    <t>2 02 40000 00 0000 150</t>
  </si>
  <si>
    <t>Межбюджетные трансферты на реализацию проектов развития общественной инфраструктуры муниципальных образований Людиновского района, оснрованные на местных инициативах</t>
  </si>
  <si>
    <t>Всего</t>
  </si>
  <si>
    <t>Приложение №2                                                                                                               к Решению Сельской Думы                                           сельского поселения "Село Букань"    "О бюджете сельского поселения "Село Букань"  на 2023 год и плановый период 2024-2025 годов" от 27 декабря 2022г.    № 22</t>
  </si>
  <si>
    <t>Приложение №3                                                                                                               к Решению Сельской Думы                                           сельского поселения "Село Букань"    "О бюджете сельского поселения "Село Букань"  на 2023 год и плановый период 2024-2025 годов"                                          от 27 декабря 2022г.    № 22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</si>
  <si>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</si>
  <si>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района»))содержание в нормативном состоянии источников водоснабжения и водотведения</t>
  </si>
  <si>
    <t>2 02 40000 00 00000 150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</si>
  <si>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«Комплексное развитие сельских территорий в Людиновском районе») захоронение гражданские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</si>
</sst>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Cambria"/>
      <family val="1"/>
      <charset val="204"/>
      <scheme val="major"/>
    </font>
    <font>
      <b/>
      <sz val="12"/>
      <color theme="1"/>
      <name val="Times New Roman"/>
      <family val="1"/>
      <charset val="204"/>
    </font>
    <font>
      <sz val="8"/>
      <color rgb="FF000000"/>
      <name val="Arial Cy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1" fillId="0" borderId="5">
      <alignment horizontal="left" wrapText="1" indent="2"/>
    </xf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10" fillId="0" borderId="3" xfId="0" applyFont="1" applyBorder="1"/>
    <xf numFmtId="0" fontId="2" fillId="0" borderId="1" xfId="0" applyFont="1" applyBorder="1"/>
    <xf numFmtId="4" fontId="2" fillId="0" borderId="4" xfId="0" applyNumberFormat="1" applyFont="1" applyBorder="1"/>
    <xf numFmtId="4" fontId="2" fillId="0" borderId="2" xfId="0" applyNumberFormat="1" applyFont="1" applyBorder="1"/>
    <xf numFmtId="0" fontId="3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" fontId="0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4" fillId="0" borderId="1" xfId="1" applyNumberFormat="1" applyFont="1" applyBorder="1" applyAlignment="1" applyProtection="1">
      <alignment horizontal="center" wrapText="1"/>
    </xf>
    <xf numFmtId="0" fontId="15" fillId="0" borderId="1" xfId="1" applyNumberFormat="1" applyFont="1" applyBorder="1" applyAlignment="1" applyProtection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7"/>
  <sheetViews>
    <sheetView tabSelected="1" topLeftCell="A16" workbookViewId="0">
      <selection activeCell="B22" sqref="B22:B25"/>
    </sheetView>
  </sheetViews>
  <sheetFormatPr defaultRowHeight="14.4"/>
  <cols>
    <col min="1" max="1" width="22.88671875" customWidth="1"/>
    <col min="2" max="2" width="46.44140625" customWidth="1"/>
    <col min="3" max="3" width="27.21875" customWidth="1"/>
  </cols>
  <sheetData>
    <row r="1" spans="1:6" ht="104.4" customHeight="1">
      <c r="B1" s="21"/>
      <c r="C1" s="22" t="s">
        <v>44</v>
      </c>
    </row>
    <row r="3" spans="1:6">
      <c r="A3" s="49" t="s">
        <v>37</v>
      </c>
      <c r="B3" s="49"/>
      <c r="C3" s="49"/>
      <c r="D3" s="11"/>
      <c r="E3" s="11"/>
      <c r="F3" s="6"/>
    </row>
    <row r="4" spans="1:6">
      <c r="A4" s="49"/>
      <c r="B4" s="49"/>
      <c r="C4" s="49"/>
      <c r="D4" s="11"/>
      <c r="E4" s="11"/>
    </row>
    <row r="5" spans="1:6" s="18" customFormat="1" ht="32.4" customHeight="1">
      <c r="A5" s="49"/>
      <c r="B5" s="49"/>
      <c r="C5" s="49"/>
      <c r="D5" s="17"/>
      <c r="E5" s="17"/>
    </row>
    <row r="6" spans="1:6" ht="17.399999999999999" customHeight="1" thickBot="1">
      <c r="A6" s="19"/>
      <c r="B6" s="19"/>
      <c r="C6" s="20" t="s">
        <v>32</v>
      </c>
      <c r="D6" s="11"/>
      <c r="E6" s="11"/>
    </row>
    <row r="7" spans="1:6" s="9" customFormat="1" ht="15" thickBot="1">
      <c r="A7" s="39" t="s">
        <v>0</v>
      </c>
      <c r="B7" s="39" t="s">
        <v>1</v>
      </c>
      <c r="C7" s="39" t="s">
        <v>38</v>
      </c>
    </row>
    <row r="8" spans="1:6" ht="15" thickBot="1">
      <c r="A8" s="40" t="s">
        <v>2</v>
      </c>
      <c r="B8" s="40" t="s">
        <v>3</v>
      </c>
      <c r="C8" s="41">
        <f>C9+C11+C13+C16</f>
        <v>305000</v>
      </c>
    </row>
    <row r="9" spans="1:6" ht="15" thickBot="1">
      <c r="A9" s="40" t="s">
        <v>4</v>
      </c>
      <c r="B9" s="42" t="s">
        <v>5</v>
      </c>
      <c r="C9" s="41">
        <f>C10</f>
        <v>25000</v>
      </c>
    </row>
    <row r="10" spans="1:6" ht="15" thickBot="1">
      <c r="A10" s="43" t="s">
        <v>6</v>
      </c>
      <c r="B10" s="44" t="s">
        <v>7</v>
      </c>
      <c r="C10" s="45">
        <v>25000</v>
      </c>
    </row>
    <row r="11" spans="1:6" ht="15" thickBot="1">
      <c r="A11" s="40" t="s">
        <v>26</v>
      </c>
      <c r="B11" s="40" t="s">
        <v>29</v>
      </c>
      <c r="C11" s="41">
        <f>C12</f>
        <v>10000</v>
      </c>
    </row>
    <row r="12" spans="1:6" ht="25.2" thickBot="1">
      <c r="A12" s="43" t="s">
        <v>27</v>
      </c>
      <c r="B12" s="44" t="s">
        <v>28</v>
      </c>
      <c r="C12" s="45">
        <v>10000</v>
      </c>
    </row>
    <row r="13" spans="1:6" ht="15" thickBot="1">
      <c r="A13" s="40" t="s">
        <v>8</v>
      </c>
      <c r="B13" s="40" t="s">
        <v>9</v>
      </c>
      <c r="C13" s="41">
        <f>C14+C15</f>
        <v>170000</v>
      </c>
    </row>
    <row r="14" spans="1:6" ht="15" thickBot="1">
      <c r="A14" s="43" t="s">
        <v>10</v>
      </c>
      <c r="B14" s="44" t="s">
        <v>11</v>
      </c>
      <c r="C14" s="45">
        <v>100000</v>
      </c>
    </row>
    <row r="15" spans="1:6" ht="15" thickBot="1">
      <c r="A15" s="43" t="s">
        <v>12</v>
      </c>
      <c r="B15" s="44" t="s">
        <v>13</v>
      </c>
      <c r="C15" s="45">
        <v>70000</v>
      </c>
    </row>
    <row r="16" spans="1:6" ht="15" thickBot="1">
      <c r="A16" s="40" t="s">
        <v>14</v>
      </c>
      <c r="B16" s="40" t="s">
        <v>15</v>
      </c>
      <c r="C16" s="41">
        <f>C17</f>
        <v>100000</v>
      </c>
    </row>
    <row r="17" spans="1:3" ht="49.2" thickBot="1">
      <c r="A17" s="43" t="s">
        <v>16</v>
      </c>
      <c r="B17" s="44" t="s">
        <v>17</v>
      </c>
      <c r="C17" s="46">
        <v>100000</v>
      </c>
    </row>
    <row r="18" spans="1:3" ht="19.8" customHeight="1" thickBot="1">
      <c r="A18" s="40" t="s">
        <v>18</v>
      </c>
      <c r="B18" s="40" t="s">
        <v>19</v>
      </c>
      <c r="C18" s="41">
        <f>(C19)</f>
        <v>12293691</v>
      </c>
    </row>
    <row r="19" spans="1:3" ht="25.2" thickBot="1">
      <c r="A19" s="40" t="s">
        <v>20</v>
      </c>
      <c r="B19" s="42" t="s">
        <v>21</v>
      </c>
      <c r="C19" s="41">
        <f>C20+C21+C22+C23+C24+C25</f>
        <v>12293691</v>
      </c>
    </row>
    <row r="20" spans="1:3" ht="25.2" thickBot="1">
      <c r="A20" s="43" t="s">
        <v>33</v>
      </c>
      <c r="B20" s="44" t="s">
        <v>24</v>
      </c>
      <c r="C20" s="45">
        <v>10232231</v>
      </c>
    </row>
    <row r="21" spans="1:3" ht="25.2" thickBot="1">
      <c r="A21" s="43" t="s">
        <v>34</v>
      </c>
      <c r="B21" s="44" t="s">
        <v>22</v>
      </c>
      <c r="C21" s="45">
        <v>36100</v>
      </c>
    </row>
    <row r="22" spans="1:3" ht="80.400000000000006" customHeight="1" thickBot="1">
      <c r="A22" s="43" t="s">
        <v>41</v>
      </c>
      <c r="B22" s="47" t="s">
        <v>47</v>
      </c>
      <c r="C22" s="45">
        <v>500000</v>
      </c>
    </row>
    <row r="23" spans="1:3" ht="63.6" customHeight="1" thickBot="1">
      <c r="A23" s="43" t="s">
        <v>41</v>
      </c>
      <c r="B23" s="47" t="s">
        <v>46</v>
      </c>
      <c r="C23" s="45">
        <v>1290360</v>
      </c>
    </row>
    <row r="24" spans="1:3" ht="59.4" customHeight="1" thickBot="1">
      <c r="A24" s="43" t="s">
        <v>41</v>
      </c>
      <c r="B24" s="47" t="s">
        <v>49</v>
      </c>
      <c r="C24" s="45">
        <v>85000</v>
      </c>
    </row>
    <row r="25" spans="1:3" ht="49.2" thickBot="1">
      <c r="A25" s="48" t="s">
        <v>48</v>
      </c>
      <c r="B25" s="44" t="s">
        <v>42</v>
      </c>
      <c r="C25" s="45">
        <v>150000</v>
      </c>
    </row>
    <row r="26" spans="1:3" ht="21" customHeight="1" thickBot="1">
      <c r="A26" s="43"/>
      <c r="B26" s="40" t="s">
        <v>23</v>
      </c>
      <c r="C26" s="41">
        <f>C18+C8</f>
        <v>12598691</v>
      </c>
    </row>
    <row r="27" spans="1:3">
      <c r="A27" s="1" t="s">
        <v>25</v>
      </c>
    </row>
  </sheetData>
  <mergeCells count="1">
    <mergeCell ref="A3:C5"/>
  </mergeCells>
  <pageMargins left="0.7" right="0.7" top="0.75" bottom="0.75" header="0.3" footer="0.3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E57"/>
  <sheetViews>
    <sheetView topLeftCell="A10" workbookViewId="0">
      <selection activeCell="C1" sqref="C1:D1"/>
    </sheetView>
  </sheetViews>
  <sheetFormatPr defaultRowHeight="13.8"/>
  <cols>
    <col min="1" max="1" width="25.88671875" style="1" customWidth="1"/>
    <col min="2" max="2" width="46.88671875" style="1" customWidth="1"/>
    <col min="3" max="3" width="18.88671875" style="1" customWidth="1"/>
    <col min="4" max="4" width="19.21875" style="1" customWidth="1"/>
    <col min="5" max="5" width="18.109375" style="1" customWidth="1"/>
    <col min="6" max="6" width="14.77734375" style="1" customWidth="1"/>
    <col min="7" max="16384" width="8.88671875" style="1"/>
  </cols>
  <sheetData>
    <row r="1" spans="1:5" ht="73.2" customHeight="1">
      <c r="C1" s="51" t="s">
        <v>45</v>
      </c>
      <c r="D1" s="51"/>
    </row>
    <row r="3" spans="1:5">
      <c r="A3" s="50" t="s">
        <v>36</v>
      </c>
      <c r="B3" s="50"/>
      <c r="C3" s="50"/>
      <c r="D3" s="50"/>
      <c r="E3" s="10"/>
    </row>
    <row r="4" spans="1:5">
      <c r="A4" s="50"/>
      <c r="B4" s="50"/>
      <c r="C4" s="50"/>
      <c r="D4" s="50"/>
      <c r="E4" s="10"/>
    </row>
    <row r="5" spans="1:5">
      <c r="A5" s="50"/>
      <c r="B5" s="50"/>
      <c r="C5" s="50"/>
      <c r="D5" s="50"/>
      <c r="E5" s="10"/>
    </row>
    <row r="6" spans="1:5" ht="14.4" thickBot="1">
      <c r="A6" s="2"/>
      <c r="D6" s="16" t="s">
        <v>32</v>
      </c>
    </row>
    <row r="7" spans="1:5" ht="14.4" thickBot="1">
      <c r="A7" s="12" t="s">
        <v>0</v>
      </c>
      <c r="B7" s="13" t="s">
        <v>1</v>
      </c>
      <c r="C7" s="13" t="s">
        <v>39</v>
      </c>
      <c r="D7" s="13" t="s">
        <v>40</v>
      </c>
    </row>
    <row r="8" spans="1:5" ht="14.4" thickBot="1">
      <c r="A8" s="23" t="s">
        <v>2</v>
      </c>
      <c r="B8" s="24" t="s">
        <v>3</v>
      </c>
      <c r="C8" s="25">
        <f>C9+C11+C13+C16</f>
        <v>305000</v>
      </c>
      <c r="D8" s="25">
        <f>D9+D11+D13+D16</f>
        <v>305000</v>
      </c>
    </row>
    <row r="9" spans="1:5" ht="14.4" thickBot="1">
      <c r="A9" s="23" t="s">
        <v>4</v>
      </c>
      <c r="B9" s="26" t="s">
        <v>5</v>
      </c>
      <c r="C9" s="25">
        <f>C10</f>
        <v>25000</v>
      </c>
      <c r="D9" s="25">
        <f>D10</f>
        <v>25000</v>
      </c>
    </row>
    <row r="10" spans="1:5" ht="14.4" thickBot="1">
      <c r="A10" s="27" t="s">
        <v>6</v>
      </c>
      <c r="B10" s="28" t="s">
        <v>7</v>
      </c>
      <c r="C10" s="29">
        <v>25000</v>
      </c>
      <c r="D10" s="29">
        <v>25000</v>
      </c>
    </row>
    <row r="11" spans="1:5" ht="14.4" thickBot="1">
      <c r="A11" s="4" t="s">
        <v>26</v>
      </c>
      <c r="B11" s="14" t="s">
        <v>29</v>
      </c>
      <c r="C11" s="7">
        <f>C12</f>
        <v>10000</v>
      </c>
      <c r="D11" s="7">
        <f>D12</f>
        <v>10000</v>
      </c>
    </row>
    <row r="12" spans="1:5" ht="24.6" thickBot="1">
      <c r="A12" s="5" t="s">
        <v>27</v>
      </c>
      <c r="B12" s="15" t="s">
        <v>28</v>
      </c>
      <c r="C12" s="8">
        <v>10000</v>
      </c>
      <c r="D12" s="8">
        <v>10000</v>
      </c>
    </row>
    <row r="13" spans="1:5" ht="14.4" thickBot="1">
      <c r="A13" s="23" t="s">
        <v>8</v>
      </c>
      <c r="B13" s="30" t="s">
        <v>35</v>
      </c>
      <c r="C13" s="25">
        <f>C14+C15</f>
        <v>170000</v>
      </c>
      <c r="D13" s="25">
        <f>D14+D15</f>
        <v>170000</v>
      </c>
    </row>
    <row r="14" spans="1:5" ht="14.4" thickBot="1">
      <c r="A14" s="27" t="s">
        <v>10</v>
      </c>
      <c r="B14" s="31" t="s">
        <v>11</v>
      </c>
      <c r="C14" s="32">
        <v>100000</v>
      </c>
      <c r="D14" s="32">
        <v>100000</v>
      </c>
    </row>
    <row r="15" spans="1:5" ht="14.4" thickBot="1">
      <c r="A15" s="27" t="s">
        <v>12</v>
      </c>
      <c r="B15" s="31" t="s">
        <v>13</v>
      </c>
      <c r="C15" s="29">
        <v>70000</v>
      </c>
      <c r="D15" s="29">
        <v>70000</v>
      </c>
    </row>
    <row r="16" spans="1:5" ht="14.4" thickBot="1">
      <c r="A16" s="23" t="s">
        <v>14</v>
      </c>
      <c r="B16" s="30" t="s">
        <v>15</v>
      </c>
      <c r="C16" s="25">
        <f>C17</f>
        <v>100000</v>
      </c>
      <c r="D16" s="25">
        <f>D17</f>
        <v>100000</v>
      </c>
    </row>
    <row r="17" spans="1:4" ht="48.6" thickBot="1">
      <c r="A17" s="27" t="s">
        <v>16</v>
      </c>
      <c r="B17" s="31" t="s">
        <v>17</v>
      </c>
      <c r="C17" s="33">
        <v>100000</v>
      </c>
      <c r="D17" s="33">
        <v>100000</v>
      </c>
    </row>
    <row r="18" spans="1:4" ht="14.4" thickBot="1">
      <c r="A18" s="23" t="s">
        <v>18</v>
      </c>
      <c r="B18" s="30" t="s">
        <v>19</v>
      </c>
      <c r="C18" s="7">
        <f>C19</f>
        <v>10420031</v>
      </c>
      <c r="D18" s="7">
        <f>(D19)</f>
        <v>10421331</v>
      </c>
    </row>
    <row r="19" spans="1:4" ht="23.4" thickBot="1">
      <c r="A19" s="23" t="s">
        <v>20</v>
      </c>
      <c r="B19" s="34" t="s">
        <v>21</v>
      </c>
      <c r="C19" s="7">
        <f>C20+C21+C22</f>
        <v>10420031</v>
      </c>
      <c r="D19" s="7">
        <f>D20+D21+D22</f>
        <v>10421331</v>
      </c>
    </row>
    <row r="20" spans="1:4" ht="24.6" thickBot="1">
      <c r="A20" s="27" t="s">
        <v>30</v>
      </c>
      <c r="B20" s="31" t="s">
        <v>24</v>
      </c>
      <c r="C20" s="8">
        <v>10232231</v>
      </c>
      <c r="D20" s="8">
        <v>10232231</v>
      </c>
    </row>
    <row r="21" spans="1:4" ht="24.6" thickBot="1">
      <c r="A21" s="27" t="s">
        <v>31</v>
      </c>
      <c r="B21" s="31" t="s">
        <v>22</v>
      </c>
      <c r="C21" s="8">
        <v>37800</v>
      </c>
      <c r="D21" s="8">
        <v>39100</v>
      </c>
    </row>
    <row r="22" spans="1:4" ht="36.6" thickBot="1">
      <c r="A22" s="27" t="s">
        <v>41</v>
      </c>
      <c r="B22" s="28" t="s">
        <v>42</v>
      </c>
      <c r="C22" s="8">
        <v>150000</v>
      </c>
      <c r="D22" s="7">
        <v>150000</v>
      </c>
    </row>
    <row r="23" spans="1:4" ht="16.2" thickBot="1">
      <c r="A23" s="35" t="s">
        <v>43</v>
      </c>
      <c r="B23" s="36"/>
      <c r="C23" s="37">
        <f>C18+C8</f>
        <v>10725031</v>
      </c>
      <c r="D23" s="38">
        <f>D18+D8</f>
        <v>10726331</v>
      </c>
    </row>
    <row r="24" spans="1:4" ht="15.6">
      <c r="A24" s="3"/>
    </row>
    <row r="25" spans="1:4" ht="15.6">
      <c r="A25" s="3"/>
    </row>
    <row r="26" spans="1:4" ht="15.6">
      <c r="A26" s="3"/>
    </row>
    <row r="27" spans="1:4" ht="15.6">
      <c r="A27" s="3"/>
    </row>
    <row r="28" spans="1:4" ht="15.6">
      <c r="A28" s="3"/>
    </row>
    <row r="29" spans="1:4" ht="15.6">
      <c r="A29" s="3"/>
    </row>
    <row r="30" spans="1:4" ht="15.6">
      <c r="A30" s="3"/>
    </row>
    <row r="31" spans="1:4" ht="15.6">
      <c r="A31" s="3"/>
    </row>
    <row r="32" spans="1:4" ht="15.6">
      <c r="A32" s="3"/>
    </row>
    <row r="33" spans="1:1" ht="15.6">
      <c r="A33" s="3"/>
    </row>
    <row r="34" spans="1:1" ht="15.6">
      <c r="A34" s="3"/>
    </row>
    <row r="35" spans="1:1" ht="15.6">
      <c r="A35" s="3"/>
    </row>
    <row r="36" spans="1:1" ht="15.6">
      <c r="A36" s="3"/>
    </row>
    <row r="37" spans="1:1" ht="15.6">
      <c r="A37" s="3"/>
    </row>
    <row r="38" spans="1:1" ht="15.6">
      <c r="A38" s="3"/>
    </row>
    <row r="39" spans="1:1" ht="15.6">
      <c r="A39" s="3"/>
    </row>
    <row r="40" spans="1:1" ht="15.6">
      <c r="A40" s="3"/>
    </row>
    <row r="41" spans="1:1" ht="15.6">
      <c r="A41" s="3"/>
    </row>
    <row r="42" spans="1:1" ht="15.6">
      <c r="A42" s="3"/>
    </row>
    <row r="43" spans="1:1" ht="15.6">
      <c r="A43" s="3"/>
    </row>
    <row r="44" spans="1:1" ht="15.6">
      <c r="A44" s="3"/>
    </row>
    <row r="45" spans="1:1" ht="15.6">
      <c r="A45" s="3"/>
    </row>
    <row r="46" spans="1:1" ht="15.6">
      <c r="A46" s="3"/>
    </row>
    <row r="47" spans="1:1" ht="15.6">
      <c r="A47" s="3"/>
    </row>
    <row r="48" spans="1:1" ht="15.6">
      <c r="A48" s="3"/>
    </row>
    <row r="49" spans="1:1" ht="15.6">
      <c r="A49" s="3"/>
    </row>
    <row r="50" spans="1:1" ht="15.6">
      <c r="A50" s="3"/>
    </row>
    <row r="51" spans="1:1" ht="15.6">
      <c r="A51" s="3"/>
    </row>
    <row r="52" spans="1:1" ht="15.6">
      <c r="A52" s="3"/>
    </row>
    <row r="53" spans="1:1" ht="15.6">
      <c r="A53" s="3"/>
    </row>
    <row r="54" spans="1:1" ht="15.6">
      <c r="A54" s="3"/>
    </row>
    <row r="55" spans="1:1" ht="15.6">
      <c r="A55" s="3"/>
    </row>
    <row r="56" spans="1:1" ht="15.6">
      <c r="A56" s="3"/>
    </row>
    <row r="57" spans="1:1" ht="15.6">
      <c r="A57" s="3"/>
    </row>
  </sheetData>
  <mergeCells count="2">
    <mergeCell ref="A3:D5"/>
    <mergeCell ref="C1:D1"/>
  </mergeCells>
  <pageMargins left="0.7" right="0.7" top="0.75" bottom="0.75" header="0.3" footer="0.3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ДОХОДЫ_2023</vt:lpstr>
      <vt:lpstr>ДОХОДЫ 2024_2025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2022-12-27T07:05:19Z</dcterms:modified>
</cp:coreProperties>
</file>