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ДОХОДЫ_2023" sheetId="2" r:id="rId1"/>
    <sheet name="ДОХОДЫ 2024_2025" sheetId="1" r:id="rId2"/>
  </sheets>
  <calcPr calcId="125725"/>
</workbook>
</file>

<file path=xl/calcChain.xml><?xml version="1.0" encoding="utf-8"?>
<calcChain xmlns="http://schemas.openxmlformats.org/spreadsheetml/2006/main">
  <c r="C24" i="2"/>
  <c r="D16" i="1" l="1"/>
  <c r="D13"/>
  <c r="D11"/>
  <c r="D9"/>
  <c r="C13"/>
  <c r="C11"/>
  <c r="C9"/>
  <c r="C18" i="2"/>
  <c r="C16" s="1"/>
  <c r="D19" i="1"/>
  <c r="C19"/>
  <c r="C18" s="1"/>
  <c r="C21" i="2"/>
  <c r="C16" i="1"/>
  <c r="D8" l="1"/>
  <c r="C8"/>
  <c r="C23" s="1"/>
  <c r="D23" l="1"/>
  <c r="C13" i="2"/>
  <c r="C11"/>
  <c r="C9"/>
  <c r="C20"/>
  <c r="D18" i="1"/>
  <c r="C8" i="2" l="1"/>
  <c r="C31" s="1"/>
</calcChain>
</file>

<file path=xl/sharedStrings.xml><?xml version="1.0" encoding="utf-8"?>
<sst xmlns="http://schemas.openxmlformats.org/spreadsheetml/2006/main" count="90" uniqueCount="60">
  <si>
    <t xml:space="preserve">Код </t>
  </si>
  <si>
    <t>Наименование</t>
  </si>
  <si>
    <t>1 00 00000 00 0000 000</t>
  </si>
  <si>
    <t>НАЛОГОВЫЕ И НЕНАЛОГОВЫЕ ДОХОДЫ</t>
  </si>
  <si>
    <t>1 01 00000 00 0000 000</t>
  </si>
  <si>
    <t xml:space="preserve"> Налоги на прибыль, доходы</t>
  </si>
  <si>
    <t>1 01 02000 01 0000 110</t>
  </si>
  <si>
    <t xml:space="preserve"> Налог на доходы физических лиц</t>
  </si>
  <si>
    <t>1 06 00000 00 0000 000</t>
  </si>
  <si>
    <t xml:space="preserve"> Налоги на имущество</t>
  </si>
  <si>
    <t>1 06 01000 00 0000 110</t>
  </si>
  <si>
    <t xml:space="preserve"> Налог на имущество физических лиц</t>
  </si>
  <si>
    <t>1 06 06000 00 0000 110</t>
  </si>
  <si>
    <t xml:space="preserve"> Земельный налог </t>
  </si>
  <si>
    <t>1 11 00000 00 0000 120</t>
  </si>
  <si>
    <t>Прочие неналоговые платежи</t>
  </si>
  <si>
    <t>1 11 05025 10 0000 120</t>
  </si>
  <si>
    <t>Доходы , получаемые в виде арендной платы, а также средства от продажи права на землю, находящуюся в собственности поселения (за исключением участков муниципальных бюджетов и автономных учреждениях)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</si>
  <si>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</si>
  <si>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</si>
  <si>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</si>
  <si>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</si>
  <si>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</si>
  <si>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 xml:space="preserve"> Дотации бюджетам субъектов   Российской Федерации и муниципальных образований</t>
  </si>
  <si>
    <t>1 05 00000 00 0000 110</t>
  </si>
  <si>
    <t>1 05 01000 00 0000 110</t>
  </si>
  <si>
    <t>Налог, взимаемый в связи с применением упрощенной системы налогообложения</t>
  </si>
  <si>
    <t>Налог на совокупный доход</t>
  </si>
  <si>
    <t>2 02 01000 00 0000 150</t>
  </si>
  <si>
    <t>2 02 03000 00 0000 150</t>
  </si>
  <si>
    <t>рублей</t>
  </si>
  <si>
    <t>2 02 10000 00 0000 150</t>
  </si>
  <si>
    <t>2 02 30000 00 0000 150</t>
  </si>
  <si>
    <t>Налоги на имущество</t>
  </si>
  <si>
    <t>2 02 40000 00 0000 150</t>
  </si>
  <si>
    <t>Межбюджетные трансферты на реализацию проектов развития общественной инфраструктуры муниципальных образований Людиновского района, оснрованные на местных инициативах</t>
  </si>
  <si>
    <t>Всего</t>
  </si>
  <si>
    <t>1 17 15000 00 0000 150</t>
  </si>
  <si>
    <t>Инициаиативные латежи</t>
  </si>
  <si>
    <t>1 17 15030 10 0000 150</t>
  </si>
  <si>
    <t>Инициаиативные латежи, зачисляемые в бюджеты сельских поселений</t>
  </si>
  <si>
    <t>Дохды от испльзования имущества, находящегося в государственной и муниципальной собственности</t>
  </si>
  <si>
    <r>
      <t xml:space="preserve">  </t>
    </r>
    <r>
      <rPr>
        <b/>
        <sz val="16"/>
        <color theme="1"/>
        <rFont val="Times New Roman"/>
        <family val="1"/>
        <charset val="204"/>
      </rPr>
      <t xml:space="preserve">Доходы бюджета муниципального образования                                                                                                               сельского поселения "Село Букань" на 2024 год    </t>
    </r>
  </si>
  <si>
    <t>План на 2024 год</t>
  </si>
  <si>
    <r>
      <t xml:space="preserve">            </t>
    </r>
    <r>
      <rPr>
        <b/>
        <sz val="16"/>
        <color theme="1"/>
        <rFont val="Times New Roman"/>
        <family val="1"/>
        <charset val="204"/>
      </rPr>
      <t>Доходы бюджета муниципального образования сельского поселения   "Село Букань" на 2025-2026 годы</t>
    </r>
  </si>
  <si>
    <t xml:space="preserve">План на 2025 год  </t>
  </si>
  <si>
    <t>План 2026 год</t>
  </si>
  <si>
    <t xml:space="preserve"> 2 02 40014 10 0402 150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</si>
  <si>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</si>
  <si>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 xml:space="preserve"> 2 02 40014 10 0403 150</t>
  </si>
  <si>
    <t xml:space="preserve">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«Комплексное развитие сельских территорий в Людиновском районе»)</t>
  </si>
  <si>
    <t xml:space="preserve"> 2 02 40014 10 0404 150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</si>
  <si>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</si>
  <si>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Иные межбюджетные трансферты</t>
  </si>
  <si>
    <t>2 02 40014 10 0405 150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</si>
  <si>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 (в рамках МП «Управление имущественным комплексом МР «Город Людиново и Людиновский район»»)</t>
  </si>
  <si>
    <t>2 02 49999 10 0406 150</t>
  </si>
  <si>
    <t>Муниципальная программа "Развитие культуры культуры Людиновского района"</t>
  </si>
  <si>
    <t>Приложение №2                                                                                                               к  Решению Сельской Думы                                           сельского поселения "Село Букань"    "О бюджете сельского поселения "Село Букань"  на 2024 год и плановый период 2025-2026 годов № 43 от 28.12.2023</t>
  </si>
  <si>
    <t>Приложение №3                                                                                                              к  Решению Сельской Думы                                           сельского поселения "Село Букань"    "О бюджете сельского поселения "Село Букань"  на 2024 год и плановый период 2025-2026 годов № 43 от 28.12.2023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</si>
</sst>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Cambria"/>
      <family val="1"/>
      <charset val="204"/>
      <scheme val="maj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4" xfId="0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/>
    <xf numFmtId="4" fontId="4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wrapText="1"/>
    </xf>
    <xf numFmtId="4" fontId="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10" fillId="0" borderId="5" xfId="0" applyFont="1" applyBorder="1"/>
    <xf numFmtId="0" fontId="2" fillId="0" borderId="1" xfId="0" applyFont="1" applyBorder="1"/>
    <xf numFmtId="4" fontId="2" fillId="0" borderId="6" xfId="0" applyNumberFormat="1" applyFont="1" applyBorder="1"/>
    <xf numFmtId="4" fontId="2" fillId="0" borderId="2" xfId="0" applyNumberFormat="1" applyFont="1" applyBorder="1"/>
    <xf numFmtId="0" fontId="4" fillId="0" borderId="4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top" wrapText="1"/>
    </xf>
    <xf numFmtId="0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0" fontId="11" fillId="0" borderId="2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4" fontId="0" fillId="0" borderId="4" xfId="0" applyNumberFormat="1" applyBorder="1" applyAlignment="1">
      <alignment wrapText="1"/>
    </xf>
    <xf numFmtId="0" fontId="6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31"/>
  <sheetViews>
    <sheetView workbookViewId="0">
      <selection activeCell="E4" sqref="E4"/>
    </sheetView>
  </sheetViews>
  <sheetFormatPr defaultRowHeight="14.4"/>
  <cols>
    <col min="1" max="1" width="22.88671875" customWidth="1"/>
    <col min="2" max="2" width="46.44140625" customWidth="1"/>
    <col min="3" max="3" width="27.21875" customWidth="1"/>
  </cols>
  <sheetData>
    <row r="1" spans="1:6" ht="86.4" customHeight="1">
      <c r="B1" s="32"/>
      <c r="C1" s="33" t="s">
        <v>58</v>
      </c>
    </row>
    <row r="3" spans="1:6">
      <c r="A3" s="64" t="s">
        <v>42</v>
      </c>
      <c r="B3" s="64"/>
      <c r="C3" s="64"/>
      <c r="D3" s="22"/>
      <c r="E3" s="22"/>
      <c r="F3" s="12"/>
    </row>
    <row r="4" spans="1:6">
      <c r="A4" s="64"/>
      <c r="B4" s="64"/>
      <c r="C4" s="64"/>
      <c r="D4" s="22"/>
      <c r="E4" s="22"/>
    </row>
    <row r="5" spans="1:6" s="29" customFormat="1" ht="32.4" customHeight="1">
      <c r="A5" s="64"/>
      <c r="B5" s="64"/>
      <c r="C5" s="64"/>
      <c r="D5" s="28"/>
      <c r="E5" s="28"/>
    </row>
    <row r="6" spans="1:6" ht="17.399999999999999" customHeight="1" thickBot="1">
      <c r="A6" s="30"/>
      <c r="B6" s="30"/>
      <c r="C6" s="31" t="s">
        <v>30</v>
      </c>
      <c r="D6" s="22"/>
      <c r="E6" s="22"/>
    </row>
    <row r="7" spans="1:6" s="20" customFormat="1" ht="15" thickBot="1">
      <c r="A7" s="23" t="s">
        <v>0</v>
      </c>
      <c r="B7" s="24" t="s">
        <v>1</v>
      </c>
      <c r="C7" s="24" t="s">
        <v>43</v>
      </c>
    </row>
    <row r="8" spans="1:6" ht="15" thickBot="1">
      <c r="A8" s="55" t="s">
        <v>2</v>
      </c>
      <c r="B8" s="3" t="s">
        <v>3</v>
      </c>
      <c r="C8" s="4">
        <f>C9+C11+C13+C16</f>
        <v>838119</v>
      </c>
    </row>
    <row r="9" spans="1:6" ht="15" thickBot="1">
      <c r="A9" s="55" t="s">
        <v>4</v>
      </c>
      <c r="B9" s="14" t="s">
        <v>5</v>
      </c>
      <c r="C9" s="4">
        <f>C10</f>
        <v>25000</v>
      </c>
    </row>
    <row r="10" spans="1:6" ht="15" thickBot="1">
      <c r="A10" s="56" t="s">
        <v>6</v>
      </c>
      <c r="B10" s="5" t="s">
        <v>7</v>
      </c>
      <c r="C10" s="6">
        <v>25000</v>
      </c>
    </row>
    <row r="11" spans="1:6" ht="15" thickBot="1">
      <c r="A11" s="59" t="s">
        <v>24</v>
      </c>
      <c r="B11" s="25" t="s">
        <v>27</v>
      </c>
      <c r="C11" s="16">
        <f>C12</f>
        <v>1000</v>
      </c>
    </row>
    <row r="12" spans="1:6" ht="24.6" thickBot="1">
      <c r="A12" s="58" t="s">
        <v>25</v>
      </c>
      <c r="B12" s="26" t="s">
        <v>26</v>
      </c>
      <c r="C12" s="17">
        <v>1000</v>
      </c>
    </row>
    <row r="13" spans="1:6" ht="15" thickBot="1">
      <c r="A13" s="55" t="s">
        <v>8</v>
      </c>
      <c r="B13" s="3" t="s">
        <v>9</v>
      </c>
      <c r="C13" s="4">
        <f>C14+C15</f>
        <v>100000</v>
      </c>
    </row>
    <row r="14" spans="1:6" ht="15" thickBot="1">
      <c r="A14" s="56" t="s">
        <v>10</v>
      </c>
      <c r="B14" s="5" t="s">
        <v>11</v>
      </c>
      <c r="C14" s="15">
        <v>50000</v>
      </c>
    </row>
    <row r="15" spans="1:6" ht="15" thickBot="1">
      <c r="A15" s="56" t="s">
        <v>12</v>
      </c>
      <c r="B15" s="5" t="s">
        <v>13</v>
      </c>
      <c r="C15" s="6">
        <v>50000</v>
      </c>
    </row>
    <row r="16" spans="1:6" ht="42" thickBot="1">
      <c r="A16" s="55" t="s">
        <v>14</v>
      </c>
      <c r="B16" s="7" t="s">
        <v>41</v>
      </c>
      <c r="C16" s="4">
        <f>C17+C18</f>
        <v>712119</v>
      </c>
    </row>
    <row r="17" spans="1:3" ht="48.6" thickBot="1">
      <c r="A17" s="56" t="s">
        <v>16</v>
      </c>
      <c r="B17" s="8" t="s">
        <v>17</v>
      </c>
      <c r="C17" s="13">
        <v>646782</v>
      </c>
    </row>
    <row r="18" spans="1:3" ht="15" thickBot="1">
      <c r="A18" s="56" t="s">
        <v>37</v>
      </c>
      <c r="B18" s="8" t="s">
        <v>38</v>
      </c>
      <c r="C18" s="13">
        <f>C19</f>
        <v>65337</v>
      </c>
    </row>
    <row r="19" spans="1:3" ht="24.6" thickBot="1">
      <c r="A19" s="56" t="s">
        <v>39</v>
      </c>
      <c r="B19" s="8" t="s">
        <v>40</v>
      </c>
      <c r="C19" s="13">
        <v>65337</v>
      </c>
    </row>
    <row r="20" spans="1:3" ht="19.8" customHeight="1" thickBot="1">
      <c r="A20" s="55" t="s">
        <v>18</v>
      </c>
      <c r="B20" s="3" t="s">
        <v>19</v>
      </c>
      <c r="C20" s="18">
        <f>(C21)</f>
        <v>13684866.59</v>
      </c>
    </row>
    <row r="21" spans="1:3" ht="23.4" thickBot="1">
      <c r="A21" s="55" t="s">
        <v>20</v>
      </c>
      <c r="B21" s="14" t="s">
        <v>21</v>
      </c>
      <c r="C21" s="18">
        <f>C22+C23+C24</f>
        <v>13684866.59</v>
      </c>
    </row>
    <row r="22" spans="1:3" ht="24.6" thickBot="1">
      <c r="A22" s="56" t="s">
        <v>31</v>
      </c>
      <c r="B22" s="5" t="s">
        <v>23</v>
      </c>
      <c r="C22" s="19">
        <v>10715552</v>
      </c>
    </row>
    <row r="23" spans="1:3" ht="24.6" thickBot="1">
      <c r="A23" s="56" t="s">
        <v>32</v>
      </c>
      <c r="B23" s="5" t="s">
        <v>22</v>
      </c>
      <c r="C23" s="19">
        <v>44848</v>
      </c>
    </row>
    <row r="24" spans="1:3" ht="40.799999999999997" customHeight="1" thickBot="1">
      <c r="A24" s="55" t="s">
        <v>34</v>
      </c>
      <c r="B24" s="14" t="s">
        <v>53</v>
      </c>
      <c r="C24" s="18">
        <f>C25+C26+C27+C28+C29+C30</f>
        <v>2924466.59</v>
      </c>
    </row>
    <row r="25" spans="1:3" ht="68.400000000000006" customHeight="1" thickBot="1">
      <c r="A25" s="56" t="s">
        <v>47</v>
      </c>
      <c r="B25" s="48" t="s">
        <v>48</v>
      </c>
      <c r="C25" s="19">
        <v>360000</v>
      </c>
    </row>
    <row r="26" spans="1:3" ht="102" customHeight="1" thickBot="1">
      <c r="A26" s="56" t="s">
        <v>49</v>
      </c>
      <c r="B26" s="49" t="s">
        <v>50</v>
      </c>
      <c r="C26" s="19">
        <v>150000</v>
      </c>
    </row>
    <row r="27" spans="1:3" ht="114.6" customHeight="1" thickBot="1">
      <c r="A27" s="57" t="s">
        <v>51</v>
      </c>
      <c r="B27" s="50" t="s">
        <v>52</v>
      </c>
      <c r="C27" s="51">
        <v>1634466.59</v>
      </c>
    </row>
    <row r="28" spans="1:3" ht="114.6" customHeight="1" thickBot="1">
      <c r="A28" s="58" t="s">
        <v>54</v>
      </c>
      <c r="B28" s="52" t="s">
        <v>55</v>
      </c>
      <c r="C28" s="51">
        <v>130000</v>
      </c>
    </row>
    <row r="29" spans="1:3" ht="27" thickBot="1">
      <c r="A29" s="56"/>
      <c r="B29" s="53" t="s">
        <v>57</v>
      </c>
      <c r="C29" s="54">
        <v>500000</v>
      </c>
    </row>
    <row r="30" spans="1:3" ht="36.6" thickBot="1">
      <c r="A30" s="60" t="s">
        <v>56</v>
      </c>
      <c r="B30" s="5" t="s">
        <v>35</v>
      </c>
      <c r="C30" s="19">
        <v>150000</v>
      </c>
    </row>
    <row r="31" spans="1:3" ht="15" thickBot="1">
      <c r="A31" s="61" t="s">
        <v>36</v>
      </c>
      <c r="B31" s="62"/>
      <c r="C31" s="63">
        <f>C8+C20</f>
        <v>14522985.59</v>
      </c>
    </row>
  </sheetData>
  <mergeCells count="1">
    <mergeCell ref="A3:C5"/>
  </mergeCells>
  <pageMargins left="0.7" right="0.7" top="0.75" bottom="0.75" header="0.3" footer="0.3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E57"/>
  <sheetViews>
    <sheetView tabSelected="1" workbookViewId="0">
      <selection activeCell="B17" sqref="B17"/>
    </sheetView>
  </sheetViews>
  <sheetFormatPr defaultRowHeight="13.8"/>
  <cols>
    <col min="1" max="1" width="25.88671875" style="1" customWidth="1"/>
    <col min="2" max="2" width="46.88671875" style="1" customWidth="1"/>
    <col min="3" max="3" width="18.88671875" style="1" customWidth="1"/>
    <col min="4" max="4" width="19.21875" style="1" customWidth="1"/>
    <col min="5" max="5" width="18.109375" style="1" customWidth="1"/>
    <col min="6" max="6" width="14.77734375" style="1" customWidth="1"/>
    <col min="7" max="16384" width="8.88671875" style="1"/>
  </cols>
  <sheetData>
    <row r="1" spans="1:5" ht="73.2" customHeight="1">
      <c r="C1" s="66" t="s">
        <v>59</v>
      </c>
      <c r="D1" s="66"/>
    </row>
    <row r="3" spans="1:5">
      <c r="A3" s="65" t="s">
        <v>44</v>
      </c>
      <c r="B3" s="65"/>
      <c r="C3" s="65"/>
      <c r="D3" s="65"/>
      <c r="E3" s="21"/>
    </row>
    <row r="4" spans="1:5">
      <c r="A4" s="65"/>
      <c r="B4" s="65"/>
      <c r="C4" s="65"/>
      <c r="D4" s="65"/>
      <c r="E4" s="21"/>
    </row>
    <row r="5" spans="1:5">
      <c r="A5" s="65"/>
      <c r="B5" s="65"/>
      <c r="C5" s="65"/>
      <c r="D5" s="65"/>
      <c r="E5" s="21"/>
    </row>
    <row r="6" spans="1:5" ht="14.4" thickBot="1">
      <c r="A6" s="2"/>
      <c r="D6" s="27" t="s">
        <v>30</v>
      </c>
    </row>
    <row r="7" spans="1:5" ht="14.4" thickBot="1">
      <c r="A7" s="23" t="s">
        <v>0</v>
      </c>
      <c r="B7" s="24" t="s">
        <v>1</v>
      </c>
      <c r="C7" s="24" t="s">
        <v>45</v>
      </c>
      <c r="D7" s="24" t="s">
        <v>46</v>
      </c>
    </row>
    <row r="8" spans="1:5" ht="14.4" thickBot="1">
      <c r="A8" s="34" t="s">
        <v>2</v>
      </c>
      <c r="B8" s="35" t="s">
        <v>3</v>
      </c>
      <c r="C8" s="36">
        <f>C9+C11+C13+C16</f>
        <v>406000</v>
      </c>
      <c r="D8" s="36">
        <f>D9+D11+D13+D16</f>
        <v>406000</v>
      </c>
    </row>
    <row r="9" spans="1:5" ht="14.4" thickBot="1">
      <c r="A9" s="34" t="s">
        <v>4</v>
      </c>
      <c r="B9" s="37" t="s">
        <v>5</v>
      </c>
      <c r="C9" s="4">
        <f>C10</f>
        <v>25000</v>
      </c>
      <c r="D9" s="4">
        <f>D10</f>
        <v>25000</v>
      </c>
    </row>
    <row r="10" spans="1:5" ht="14.4" thickBot="1">
      <c r="A10" s="38" t="s">
        <v>6</v>
      </c>
      <c r="B10" s="39" t="s">
        <v>7</v>
      </c>
      <c r="C10" s="6">
        <v>25000</v>
      </c>
      <c r="D10" s="6">
        <v>25000</v>
      </c>
    </row>
    <row r="11" spans="1:5" ht="14.4" thickBot="1">
      <c r="A11" s="10" t="s">
        <v>24</v>
      </c>
      <c r="B11" s="25" t="s">
        <v>27</v>
      </c>
      <c r="C11" s="16">
        <f>C12</f>
        <v>1000</v>
      </c>
      <c r="D11" s="16">
        <f>D12</f>
        <v>1000</v>
      </c>
    </row>
    <row r="12" spans="1:5" ht="24.6" thickBot="1">
      <c r="A12" s="11" t="s">
        <v>25</v>
      </c>
      <c r="B12" s="26" t="s">
        <v>26</v>
      </c>
      <c r="C12" s="17">
        <v>1000</v>
      </c>
      <c r="D12" s="17">
        <v>1000</v>
      </c>
    </row>
    <row r="13" spans="1:5" ht="14.4" thickBot="1">
      <c r="A13" s="34" t="s">
        <v>8</v>
      </c>
      <c r="B13" s="40" t="s">
        <v>33</v>
      </c>
      <c r="C13" s="4">
        <f>C14+C15</f>
        <v>100000</v>
      </c>
      <c r="D13" s="4">
        <f>D14+D15</f>
        <v>100000</v>
      </c>
    </row>
    <row r="14" spans="1:5" ht="14.4" thickBot="1">
      <c r="A14" s="38" t="s">
        <v>10</v>
      </c>
      <c r="B14" s="41" t="s">
        <v>11</v>
      </c>
      <c r="C14" s="15">
        <v>50000</v>
      </c>
      <c r="D14" s="15">
        <v>50000</v>
      </c>
    </row>
    <row r="15" spans="1:5" ht="14.4" thickBot="1">
      <c r="A15" s="38" t="s">
        <v>12</v>
      </c>
      <c r="B15" s="41" t="s">
        <v>13</v>
      </c>
      <c r="C15" s="6">
        <v>50000</v>
      </c>
      <c r="D15" s="6">
        <v>50000</v>
      </c>
    </row>
    <row r="16" spans="1:5" ht="14.4" thickBot="1">
      <c r="A16" s="34" t="s">
        <v>14</v>
      </c>
      <c r="B16" s="40" t="s">
        <v>15</v>
      </c>
      <c r="C16" s="36">
        <f>C17</f>
        <v>280000</v>
      </c>
      <c r="D16" s="36">
        <f>D17</f>
        <v>280000</v>
      </c>
    </row>
    <row r="17" spans="1:4" ht="48.6" thickBot="1">
      <c r="A17" s="38" t="s">
        <v>16</v>
      </c>
      <c r="B17" s="41" t="s">
        <v>17</v>
      </c>
      <c r="C17" s="42">
        <v>280000</v>
      </c>
      <c r="D17" s="42">
        <v>280000</v>
      </c>
    </row>
    <row r="18" spans="1:4" ht="14.4" thickBot="1">
      <c r="A18" s="34" t="s">
        <v>18</v>
      </c>
      <c r="B18" s="40" t="s">
        <v>19</v>
      </c>
      <c r="C18" s="16">
        <f>C19</f>
        <v>10914986</v>
      </c>
      <c r="D18" s="16">
        <f>(D19)</f>
        <v>10919649</v>
      </c>
    </row>
    <row r="19" spans="1:4" ht="23.4" thickBot="1">
      <c r="A19" s="34" t="s">
        <v>20</v>
      </c>
      <c r="B19" s="43" t="s">
        <v>21</v>
      </c>
      <c r="C19" s="16">
        <f>C20+C21+C22</f>
        <v>10914986</v>
      </c>
      <c r="D19" s="16">
        <f>D20+D21+D22</f>
        <v>10919649</v>
      </c>
    </row>
    <row r="20" spans="1:4" ht="24.6" thickBot="1">
      <c r="A20" s="38" t="s">
        <v>28</v>
      </c>
      <c r="B20" s="41" t="s">
        <v>23</v>
      </c>
      <c r="C20" s="17">
        <v>10715552</v>
      </c>
      <c r="D20" s="17">
        <v>10715552</v>
      </c>
    </row>
    <row r="21" spans="1:4" ht="24.6" thickBot="1">
      <c r="A21" s="38" t="s">
        <v>29</v>
      </c>
      <c r="B21" s="41" t="s">
        <v>22</v>
      </c>
      <c r="C21" s="17">
        <v>49434</v>
      </c>
      <c r="D21" s="17">
        <v>54097</v>
      </c>
    </row>
    <row r="22" spans="1:4" ht="36.6" thickBot="1">
      <c r="A22" s="38" t="s">
        <v>34</v>
      </c>
      <c r="B22" s="39" t="s">
        <v>35</v>
      </c>
      <c r="C22" s="17">
        <v>150000</v>
      </c>
      <c r="D22" s="16">
        <v>150000</v>
      </c>
    </row>
    <row r="23" spans="1:4" ht="16.2" thickBot="1">
      <c r="A23" s="44" t="s">
        <v>36</v>
      </c>
      <c r="B23" s="45"/>
      <c r="C23" s="46">
        <f>C18+C8</f>
        <v>11320986</v>
      </c>
      <c r="D23" s="47">
        <f>D18+D8</f>
        <v>11325649</v>
      </c>
    </row>
    <row r="24" spans="1:4" ht="15.6">
      <c r="A24" s="9"/>
    </row>
    <row r="25" spans="1:4" ht="15.6">
      <c r="A25" s="9"/>
    </row>
    <row r="26" spans="1:4" ht="15.6">
      <c r="A26" s="9"/>
    </row>
    <row r="27" spans="1:4" ht="15.6">
      <c r="A27" s="9"/>
    </row>
    <row r="28" spans="1:4" ht="15.6">
      <c r="A28" s="9"/>
    </row>
    <row r="29" spans="1:4" ht="15.6">
      <c r="A29" s="9"/>
    </row>
    <row r="30" spans="1:4" ht="15.6">
      <c r="A30" s="9"/>
    </row>
    <row r="31" spans="1:4" ht="15.6">
      <c r="A31" s="9"/>
    </row>
    <row r="32" spans="1:4" ht="15.6">
      <c r="A32" s="9"/>
    </row>
    <row r="33" spans="1:1" ht="15.6">
      <c r="A33" s="9"/>
    </row>
    <row r="34" spans="1:1" ht="15.6">
      <c r="A34" s="9"/>
    </row>
    <row r="35" spans="1:1" ht="15.6">
      <c r="A35" s="9"/>
    </row>
    <row r="36" spans="1:1" ht="15.6">
      <c r="A36" s="9"/>
    </row>
    <row r="37" spans="1:1" ht="15.6">
      <c r="A37" s="9"/>
    </row>
    <row r="38" spans="1:1" ht="15.6">
      <c r="A38" s="9"/>
    </row>
    <row r="39" spans="1:1" ht="15.6">
      <c r="A39" s="9"/>
    </row>
    <row r="40" spans="1:1" ht="15.6">
      <c r="A40" s="9"/>
    </row>
    <row r="41" spans="1:1" ht="15.6">
      <c r="A41" s="9"/>
    </row>
    <row r="42" spans="1:1" ht="15.6">
      <c r="A42" s="9"/>
    </row>
    <row r="43" spans="1:1" ht="15.6">
      <c r="A43" s="9"/>
    </row>
    <row r="44" spans="1:1" ht="15.6">
      <c r="A44" s="9"/>
    </row>
    <row r="45" spans="1:1" ht="15.6">
      <c r="A45" s="9"/>
    </row>
    <row r="46" spans="1:1" ht="15.6">
      <c r="A46" s="9"/>
    </row>
    <row r="47" spans="1:1" ht="15.6">
      <c r="A47" s="9"/>
    </row>
    <row r="48" spans="1:1" ht="15.6">
      <c r="A48" s="9"/>
    </row>
    <row r="49" spans="1:1" ht="15.6">
      <c r="A49" s="9"/>
    </row>
    <row r="50" spans="1:1" ht="15.6">
      <c r="A50" s="9"/>
    </row>
    <row r="51" spans="1:1" ht="15.6">
      <c r="A51" s="9"/>
    </row>
    <row r="52" spans="1:1" ht="15.6">
      <c r="A52" s="9"/>
    </row>
    <row r="53" spans="1:1" ht="15.6">
      <c r="A53" s="9"/>
    </row>
    <row r="54" spans="1:1" ht="15.6">
      <c r="A54" s="9"/>
    </row>
    <row r="55" spans="1:1" ht="15.6">
      <c r="A55" s="9"/>
    </row>
    <row r="56" spans="1:1" ht="15.6">
      <c r="A56" s="9"/>
    </row>
    <row r="57" spans="1:1" ht="15.6">
      <c r="A57" s="9"/>
    </row>
  </sheetData>
  <mergeCells count="2">
    <mergeCell ref="A3:D5"/>
    <mergeCell ref="C1:D1"/>
  </mergeCells>
  <pageMargins left="0.7" right="0.7" top="0.75" bottom="0.75" header="0.3" footer="0.3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ДОХОДЫ_2023</vt:lpstr>
      <vt:lpstr>ДОХОДЫ 2024_2025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2024-01-09T08:44:06Z</dcterms:modified>
</cp:coreProperties>
</file>