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Лист1" sheetId="1" r:id="rId1"/>
  </sheets>
  <definedNames>
    <definedName name="_xlnm.Print_Titles" localSheetId="0">Лист1!$11:$11</definedName>
    <definedName name="_xlnm.Print_Area" localSheetId="0">Лист1!$A$1:$E$76</definedName>
  </definedNames>
  <calcPr calcId="124519"/>
</workbook>
</file>

<file path=xl/calcChain.xml><?xml version="1.0" encoding="utf-8"?>
<calcChain xmlns="http://schemas.openxmlformats.org/spreadsheetml/2006/main">
  <c r="D19" i="1"/>
  <c r="D18"/>
  <c r="E15"/>
  <c r="C44" l="1"/>
  <c r="C20"/>
  <c r="C15"/>
  <c r="E20"/>
  <c r="D20" s="1"/>
  <c r="C68"/>
  <c r="E68"/>
  <c r="D75"/>
  <c r="D74"/>
  <c r="E44"/>
  <c r="D67"/>
  <c r="D43" l="1"/>
  <c r="D76" l="1"/>
  <c r="D73"/>
  <c r="D72"/>
  <c r="D71"/>
  <c r="D70"/>
  <c r="D69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17"/>
  <c r="C14" l="1"/>
  <c r="C13" s="1"/>
  <c r="D68"/>
  <c r="D44"/>
  <c r="D15" l="1"/>
  <c r="E14" l="1"/>
  <c r="D14" s="1"/>
  <c r="E13" l="1"/>
  <c r="D13" s="1"/>
</calcChain>
</file>

<file path=xl/sharedStrings.xml><?xml version="1.0" encoding="utf-8"?>
<sst xmlns="http://schemas.openxmlformats.org/spreadsheetml/2006/main" count="137" uniqueCount="130">
  <si>
    <t>№ п/п</t>
  </si>
  <si>
    <t>Наименование вида межбюджетных трансфертов</t>
  </si>
  <si>
    <t>в том числе:</t>
  </si>
  <si>
    <t>1.</t>
  </si>
  <si>
    <t>(в рублях)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</si>
  <si>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</si>
  <si>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</si>
  <si>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</si>
  <si>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</si>
  <si>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</si>
  <si>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</si>
  <si>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</si>
  <si>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Дотации бюджетам бюджетной системы Российской Федерации</t>
  </si>
  <si>
    <t>Прочие субсидии бюджетам муниципальных районов на организацию отдыха и оздоровление детей</t>
  </si>
  <si>
    <t>Прочие субсидии бюджетам муниципальных районов на реализацию мероприятий по присмотру и уходу за детьми</t>
  </si>
  <si>
    <t>2.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</si>
  <si>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</si>
  <si>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</si>
  <si>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</si>
  <si>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</si>
  <si>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</si>
  <si>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</si>
  <si>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</si>
  <si>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</si>
  <si>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выполнение передаваемых полномочий субъектов Российской Федерации в части организации  и проведения мероприятий по отлову и содержанию безнадзорных животных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</si>
  <si>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</si>
  <si>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</si>
  <si>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</si>
  <si>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</si>
  <si>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</si>
  <si>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</si>
  <si>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</si>
  <si>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</si>
  <si>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</si>
  <si>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</si>
  <si>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</si>
  <si>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</si>
  <si>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</si>
  <si>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</si>
  <si>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</si>
  <si>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</si>
  <si>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</si>
  <si>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</si>
  <si>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</si>
  <si>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1.1</t>
  </si>
  <si>
    <t>1.2</t>
  </si>
  <si>
    <t>1.3</t>
  </si>
  <si>
    <t>1.4</t>
  </si>
  <si>
    <t>1.6</t>
  </si>
  <si>
    <t>1.10</t>
  </si>
  <si>
    <t>1.13</t>
  </si>
  <si>
    <t>3.</t>
  </si>
  <si>
    <t>3.1</t>
  </si>
  <si>
    <t xml:space="preserve">                                                                                                                                                                                                     </t>
  </si>
  <si>
    <t>Прочие субсидии бюджетам муниципальных районов на повышение уровня привлекательности профессиональной деятельности в сфере архитектуры и градостроительства</t>
  </si>
  <si>
    <t>Субсидии бюджетам муниципальных образований на реконструкцию гидротехнических сооружений</t>
  </si>
  <si>
    <t>1.16</t>
  </si>
  <si>
    <t>1.15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</si>
  <si>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</si>
  <si>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Субвенции бюджетам муниципальных районов на осуществление деятельности по образованию патронатных семей для граждан пожилого возраста и инвалидов</t>
  </si>
  <si>
    <t>Прочие субсидии бюджетам муниципальных районов на улучшение жилищных условий граждан, проживающих на сельских территориях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</si>
  <si>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</si>
  <si>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Субсидии бюджетам муниципальных образований на реализацию мероприятий по обеспечению жильем молодых семей</t>
  </si>
  <si>
    <t>Субсидии бюджетам муниципальных образований на реализацию мероприятий федеральной целевой программы "Увековечение памяти погибших при защите Отечества"</t>
  </si>
  <si>
    <t>Субсидии бюджетам муниципальных образований на реализацию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среды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</si>
  <si>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компенсаций детям, семьям с детьми</t>
  </si>
  <si>
    <t xml:space="preserve">Субсидии бюджетам муниципальных образований на организацию бесплатного горячего питания обучающихся, получающих начальное общее образование </t>
  </si>
  <si>
    <t>Прочие субсидии бюджетам муниципальных районов на выполнение кадастровых работ по внесению изменений в документы  территориального планирования и градостроительного зонирования</t>
  </si>
  <si>
    <t xml:space="preserve">Прочие субсидии бюджетам муниципальных образований  на реализацию мероприятий муниципальных программ развития малого и среднего предпринимательства </t>
  </si>
  <si>
    <t>Прочие субсидии бюджетам муниципальных районов на реализацию мероприятий в области комплексных кадастровых работ</t>
  </si>
  <si>
    <t>Субсидии бюджетам муниципальных образований на реализацию мероприятий по созданию и содержанию мест (площадок) накопления твердых коммунальных отходов</t>
  </si>
  <si>
    <t>3.2</t>
  </si>
  <si>
    <t>Субсидии бюджетам муниципальных образований на государственную поддержку отрасли культуры (реализация мероприятий по  модернизации библиотек в части комплектования книжных фондов библиотек муниципальных образований)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</si>
  <si>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</si>
  <si>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Субсидия бюджетам муниципальных районов на обеспечение развития и укрепление материально-технической базы домов культуры</t>
  </si>
  <si>
    <t xml:space="preserve">Субвенция бюджетам муниципальных районов на выполнение передаваемых полномочий субъектов Российской Федерации в части организации исполнения полномочий по обеспечению предоставления гражданам мер социальной поддержки </t>
  </si>
  <si>
    <t>3.3</t>
  </si>
  <si>
    <t xml:space="preserve">Межбюджетные трансферты, предоставляемые бюджету муниципального района "Город Людиново и Людиновский район" из других бюджетов бюджетной системы Российской Федерации, на 2023 год </t>
  </si>
  <si>
    <t>2023 год</t>
  </si>
  <si>
    <t>Субсидии бюджетам муниципальных образований на государственную поддержку отрасли культуры (приобретение музыкальных инструментов, оборудования и материалов для детских школ искусств)</t>
  </si>
  <si>
    <t>Субсидии бюджетам муниципальных образований на государственную поддержку отрасли культуры (направленные на  модернизацию муниципальных детских школ искусств по видам искусств)</t>
  </si>
  <si>
    <t>Субвенции бюджетам муниципальных районов на осуществление переданных полномочий Российской Федерации по осуществлению уведомительной регистрации территориальных соглашений и коллективных договоров</t>
  </si>
  <si>
    <t>Межбюджетные трансферты бюджетам муниципальных районов на предоставление дополнительной меры социальной поддержки детям военнослужащих, добровольцев, мобилизованных принимающих участие в специальной военной операции</t>
  </si>
  <si>
    <t>Межбюджетные трансферты бюджетам муниципальных районов на предоставление дополнительной меры социальной поддержки членам семей  военнослужащих, добровольцев, мобилизованных принимающих участие в специальной военной операции</t>
  </si>
  <si>
    <t>3.4</t>
  </si>
  <si>
    <t>Межбюджетные трансферты бюджетам муниципальных районов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</si>
  <si>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3.5</t>
  </si>
  <si>
    <t xml:space="preserve">                                                                                                                                                                                            Приложение № 4                </t>
  </si>
  <si>
    <t xml:space="preserve">                                                                                                                                                                                            "О внесении изменений в решение ЛРС от 23.12.2022 № 145</t>
  </si>
  <si>
    <t xml:space="preserve">                                                                                                                                                                                            к решению Людиновского Районного Собрания</t>
  </si>
  <si>
    <t xml:space="preserve">                                                                                                                                                                                            "О бюджете муниципального района "Город Людиново</t>
  </si>
  <si>
    <t xml:space="preserve">                                                                                                                                                                                            и Людиновский район» на 2023 год  и на плановый </t>
  </si>
  <si>
    <t xml:space="preserve">                                                                                                                                                                                            период 2024 и 2025 годов"</t>
  </si>
  <si>
    <t>+ , -</t>
  </si>
  <si>
    <t>Уточненные бюджетные назначения на 2023 год</t>
  </si>
  <si>
    <t>Прочие дотации бюджетам муниципальных районов</t>
  </si>
  <si>
    <t>Прочие субсидии бюджетам муниципальных образований  на реализацию школьных инициатив</t>
  </si>
  <si>
    <t>Субсидии бюджетам муниципальных районов на реализацию мероприятий по модернизации школьных систем образования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</si>
  <si>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</si>
  <si>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3.6</t>
  </si>
  <si>
    <t>Межбюджетные трансферты, передаваемые бюджетам муниципальных районов из обеспечение расходных обязательств муниципальных образований</t>
  </si>
  <si>
    <t>3.7</t>
  </si>
  <si>
    <t>Межбюджетные трансферты, передаваемые бюджетам муниципальных районов на поддержку отрасли культуры</t>
  </si>
  <si>
    <t>Прочие субсидии бюджетам муниципальных районов на разработку  документации по описанию границ населенных пунктов и  (или) границ территориальных зон муниципальных образований Калужской области</t>
  </si>
  <si>
    <t xml:space="preserve">Прочие дотации бюджетам муниципальных районов на поощрения за достижение наилучших показателей социально- экономического развития </t>
  </si>
  <si>
    <t>Прочие дотации бюджетам муниципальных районов на поощрение за достижение показателей деятельности органов исполнительной власти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</si>
  <si>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</si>
  <si>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</si>
  <si>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</si>
  <si>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</si>
  <si>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</si>
  <si>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</si>
  <si>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</si>
  <si>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</si>
  <si>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</si>
  <si>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</si>
  <si>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</si>
  <si>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</si>
  <si>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</si>
  <si>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</si>
  <si>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</si>
  <si>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4.</t>
  </si>
  <si>
    <t>4.1</t>
  </si>
  <si>
    <t>4.2</t>
  </si>
  <si>
    <t>4.3</t>
  </si>
  <si>
    <t>4.4</t>
  </si>
  <si>
    <t>4.5</t>
  </si>
  <si>
    <t>4.6</t>
  </si>
  <si>
    <t>4.7</t>
  </si>
  <si>
    <t xml:space="preserve">                                                                                                                                                                                            от 27.12.2023 № 219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</si>
</sst>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 Cyr"/>
      <charset val="204"/>
    </font>
    <font>
      <b/>
      <sz val="11"/>
      <color theme="1"/>
      <name val="Times New Roman Cyr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2" xfId="0" applyFont="1" applyBorder="1"/>
    <xf numFmtId="0" fontId="3" fillId="0" borderId="0" xfId="0" applyFont="1" applyBorder="1"/>
    <xf numFmtId="43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3" fontId="1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0" fillId="0" borderId="0" xfId="0" applyFont="1"/>
    <xf numFmtId="0" fontId="7" fillId="2" borderId="1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43" fontId="4" fillId="2" borderId="1" xfId="0" applyNumberFormat="1" applyFont="1" applyFill="1" applyBorder="1" applyAlignment="1">
      <alignment vertical="center" wrapText="1"/>
    </xf>
    <xf numFmtId="43" fontId="9" fillId="2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43" fontId="7" fillId="2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5"/>
  <sheetViews>
    <sheetView tabSelected="1" topLeftCell="A3" workbookViewId="0">
      <selection activeCell="B7" sqref="B7:E7"/>
    </sheetView>
  </sheetViews>
  <sheetFormatPr defaultRowHeight="15"/>
  <cols>
    <col min="1" max="1" width="5.7109375" customWidth="1"/>
    <col min="2" max="2" width="150" customWidth="1"/>
    <col min="3" max="3" width="18" hidden="1" customWidth="1"/>
    <col min="4" max="4" width="16.85546875" hidden="1" customWidth="1"/>
    <col min="5" max="5" width="17.5703125" style="20" customWidth="1"/>
  </cols>
  <sheetData>
    <row r="1" spans="1:6" s="2" customFormat="1" ht="17.25" customHeight="1">
      <c r="B1" s="32" t="s">
        <v>87</v>
      </c>
      <c r="C1" s="32"/>
      <c r="D1" s="32"/>
      <c r="E1" s="32"/>
    </row>
    <row r="2" spans="1:6" s="2" customFormat="1" ht="17.25" customHeight="1">
      <c r="B2" s="33" t="s">
        <v>89</v>
      </c>
      <c r="C2" s="33"/>
      <c r="D2" s="33"/>
      <c r="E2" s="33"/>
    </row>
    <row r="3" spans="1:6" s="2" customFormat="1" ht="19.5" customHeight="1">
      <c r="B3" s="33" t="s">
        <v>88</v>
      </c>
      <c r="C3" s="33"/>
      <c r="D3" s="33"/>
      <c r="E3" s="33"/>
    </row>
    <row r="4" spans="1:6" s="2" customFormat="1" ht="17.25" customHeight="1">
      <c r="B4" s="33" t="s">
        <v>90</v>
      </c>
      <c r="C4" s="33"/>
      <c r="D4" s="33"/>
      <c r="E4" s="33"/>
    </row>
    <row r="5" spans="1:6" s="2" customFormat="1" ht="17.25" customHeight="1">
      <c r="B5" s="33" t="s">
        <v>91</v>
      </c>
      <c r="C5" s="33"/>
      <c r="D5" s="33"/>
      <c r="E5" s="33"/>
    </row>
    <row r="6" spans="1:6" s="2" customFormat="1" ht="17.25" customHeight="1">
      <c r="B6" s="33" t="s">
        <v>92</v>
      </c>
      <c r="C6" s="33"/>
      <c r="D6" s="33"/>
      <c r="E6" s="33"/>
    </row>
    <row r="7" spans="1:6" s="2" customFormat="1" ht="17.25" customHeight="1">
      <c r="B7" s="33" t="s">
        <v>129</v>
      </c>
      <c r="C7" s="33"/>
      <c r="D7" s="33"/>
      <c r="E7" s="33"/>
    </row>
    <row r="8" spans="1:6" s="2" customFormat="1" ht="17.25" customHeight="1">
      <c r="B8" s="31" t="s">
        <v>53</v>
      </c>
      <c r="C8" s="31"/>
      <c r="D8" s="31"/>
      <c r="E8" s="31"/>
    </row>
    <row r="9" spans="1:6" s="2" customFormat="1" ht="36.75" customHeight="1">
      <c r="A9" s="30" t="s">
        <v>77</v>
      </c>
      <c r="B9" s="30"/>
      <c r="C9" s="30"/>
      <c r="D9" s="30"/>
      <c r="E9" s="30"/>
    </row>
    <row r="10" spans="1:6" s="2" customFormat="1" ht="19.5" customHeight="1">
      <c r="E10" s="13" t="s">
        <v>4</v>
      </c>
    </row>
    <row r="11" spans="1:6" s="2" customFormat="1" ht="84.75" customHeight="1">
      <c r="A11" s="14" t="s">
        <v>0</v>
      </c>
      <c r="B11" s="14" t="s">
        <v>1</v>
      </c>
      <c r="C11" s="19" t="s">
        <v>78</v>
      </c>
      <c r="D11" s="22" t="s">
        <v>93</v>
      </c>
      <c r="E11" s="23" t="s">
        <v>94</v>
      </c>
      <c r="F11" s="3"/>
    </row>
    <row r="12" spans="1:6" s="2" customFormat="1" ht="18.75" customHeight="1">
      <c r="A12" s="10">
        <v>1</v>
      </c>
      <c r="B12" s="7">
        <v>2</v>
      </c>
      <c r="C12" s="7"/>
      <c r="D12" s="7"/>
      <c r="E12" s="15">
        <v>3</v>
      </c>
      <c r="F12" s="4"/>
    </row>
    <row r="13" spans="1:6" s="28" customFormat="1" ht="19.5" customHeight="1">
      <c r="A13" s="10"/>
      <c r="B13" s="6" t="s">
        <v>11</v>
      </c>
      <c r="C13" s="5">
        <f>C14</f>
        <v>949946159.78999996</v>
      </c>
      <c r="D13" s="24">
        <f>E13-C13</f>
        <v>-11415475.649999976</v>
      </c>
      <c r="E13" s="5">
        <f>E14</f>
        <v>938530684.13999999</v>
      </c>
    </row>
    <row r="14" spans="1:6" s="28" customFormat="1" ht="19.5" customHeight="1">
      <c r="A14" s="9"/>
      <c r="B14" s="6" t="s">
        <v>10</v>
      </c>
      <c r="C14" s="5">
        <f>C20+C44+C68+C15</f>
        <v>949946159.78999996</v>
      </c>
      <c r="D14" s="24">
        <f t="shared" ref="D14:D76" si="0">E14-C14</f>
        <v>-11415475.649999976</v>
      </c>
      <c r="E14" s="5">
        <f>E20+E44+E68+E15</f>
        <v>938530684.13999999</v>
      </c>
    </row>
    <row r="15" spans="1:6" s="28" customFormat="1" ht="19.5" customHeight="1">
      <c r="A15" s="9" t="s">
        <v>3</v>
      </c>
      <c r="B15" s="6" t="s">
        <v>12</v>
      </c>
      <c r="C15" s="5">
        <f>C21+C45+C69+C17</f>
        <v>1718640</v>
      </c>
      <c r="D15" s="24">
        <f t="shared" si="0"/>
        <v>10405720</v>
      </c>
      <c r="E15" s="5">
        <f>E17+E18+E19</f>
        <v>12124360</v>
      </c>
    </row>
    <row r="16" spans="1:6" s="28" customFormat="1" ht="19.5" customHeight="1">
      <c r="A16" s="9"/>
      <c r="B16" s="11" t="s">
        <v>2</v>
      </c>
      <c r="C16" s="5"/>
      <c r="D16" s="24"/>
      <c r="E16" s="5"/>
    </row>
    <row r="17" spans="1:5" s="28" customFormat="1" ht="19.5" customHeight="1">
      <c r="A17" s="10" t="s">
        <v>44</v>
      </c>
      <c r="B17" s="17" t="s">
        <v>95</v>
      </c>
      <c r="C17" s="25">
        <v>1718640</v>
      </c>
      <c r="D17" s="24">
        <f t="shared" si="0"/>
        <v>0</v>
      </c>
      <c r="E17" s="25">
        <v>1718640</v>
      </c>
    </row>
    <row r="18" spans="1:5" s="28" customFormat="1" ht="19.5" customHeight="1">
      <c r="A18" s="10" t="s">
        <v>45</v>
      </c>
      <c r="B18" s="26" t="s">
        <v>104</v>
      </c>
      <c r="C18" s="25"/>
      <c r="D18" s="24">
        <f t="shared" si="0"/>
        <v>8662338</v>
      </c>
      <c r="E18" s="27">
        <v>8662338</v>
      </c>
    </row>
    <row r="19" spans="1:5" s="28" customFormat="1" ht="19.5" customHeight="1">
      <c r="A19" s="10" t="s">
        <v>46</v>
      </c>
      <c r="B19" s="17" t="s">
        <v>105</v>
      </c>
      <c r="C19" s="25"/>
      <c r="D19" s="24">
        <f t="shared" si="0"/>
        <v>1743382</v>
      </c>
      <c r="E19" s="27">
        <v>1743382</v>
      </c>
    </row>
    <row r="20" spans="1:5" s="28" customFormat="1" ht="19.5" customHeight="1">
      <c r="A20" s="9" t="s">
        <v>15</v>
      </c>
      <c r="B20" s="6" t="s">
        <v>9</v>
      </c>
      <c r="C20" s="5">
        <f>C24+C28+C29+C31+C32+C33+C34+C38+C39+C40+C42+C43+C26</f>
        <v>115227303.79000001</v>
      </c>
      <c r="D20" s="24">
        <f t="shared" si="0"/>
        <v>-2092395.5500000119</v>
      </c>
      <c r="E20" s="5">
        <f>E24+E28+E29+E31+E32+E33+E34+E38+E39+E40+E42+E43+E26</f>
        <v>113134908.23999999</v>
      </c>
    </row>
    <row r="21" spans="1:5" s="28" customFormat="1" ht="18" customHeight="1">
      <c r="A21" s="9"/>
      <c r="B21" s="11" t="s">
        <v>2</v>
      </c>
      <c r="C21" s="5"/>
      <c r="D21" s="24">
        <f t="shared" si="0"/>
        <v>0</v>
      </c>
      <c r="E21" s="5"/>
    </row>
    <row r="22" spans="1:5" s="28" customFormat="1" ht="24" hidden="1" customHeight="1">
      <c r="A22" s="10" t="s">
        <v>44</v>
      </c>
      <c r="B22" s="11" t="s">
        <v>69</v>
      </c>
      <c r="C22" s="8"/>
      <c r="D22" s="24">
        <f t="shared" si="0"/>
        <v>0</v>
      </c>
      <c r="E22" s="8"/>
    </row>
    <row r="23" spans="1:5" s="28" customFormat="1" ht="30.75" hidden="1" customHeight="1">
      <c r="A23" s="10" t="s">
        <v>45</v>
      </c>
      <c r="B23" s="11" t="s">
        <v>58</v>
      </c>
      <c r="C23" s="8"/>
      <c r="D23" s="24">
        <f t="shared" si="0"/>
        <v>0</v>
      </c>
      <c r="E23" s="8"/>
    </row>
    <row r="24" spans="1:5" s="28" customFormat="1" ht="30.75" customHeight="1">
      <c r="A24" s="10" t="s">
        <v>43</v>
      </c>
      <c r="B24" s="11" t="s">
        <v>54</v>
      </c>
      <c r="C24" s="8">
        <v>143961</v>
      </c>
      <c r="D24" s="24">
        <f t="shared" si="0"/>
        <v>1056</v>
      </c>
      <c r="E24" s="27">
        <v>145017</v>
      </c>
    </row>
    <row r="25" spans="1:5" s="28" customFormat="1" ht="36" hidden="1" customHeight="1">
      <c r="A25" s="10" t="s">
        <v>47</v>
      </c>
      <c r="B25" s="11" t="s">
        <v>67</v>
      </c>
      <c r="C25" s="8"/>
      <c r="D25" s="24">
        <f t="shared" si="0"/>
        <v>0</v>
      </c>
      <c r="E25" s="8"/>
    </row>
    <row r="26" spans="1:5" s="28" customFormat="1" ht="36" customHeight="1">
      <c r="A26" s="10" t="s">
        <v>42</v>
      </c>
      <c r="B26" s="11" t="s">
        <v>103</v>
      </c>
      <c r="C26" s="8">
        <v>535500</v>
      </c>
      <c r="D26" s="24">
        <f t="shared" si="0"/>
        <v>0</v>
      </c>
      <c r="E26" s="27">
        <v>535500</v>
      </c>
    </row>
    <row r="27" spans="1:5" s="28" customFormat="1" ht="21" hidden="1" customHeight="1">
      <c r="A27" s="10" t="s">
        <v>46</v>
      </c>
      <c r="B27" s="11" t="s">
        <v>60</v>
      </c>
      <c r="C27" s="8"/>
      <c r="D27" s="24">
        <f t="shared" si="0"/>
        <v>0</v>
      </c>
      <c r="E27" s="8"/>
    </row>
    <row r="28" spans="1:5" s="28" customFormat="1" ht="21" customHeight="1">
      <c r="A28" s="10" t="s">
        <v>41</v>
      </c>
      <c r="B28" s="11" t="s">
        <v>13</v>
      </c>
      <c r="C28" s="25">
        <v>2302290</v>
      </c>
      <c r="D28" s="24">
        <f t="shared" si="0"/>
        <v>0</v>
      </c>
      <c r="E28" s="27">
        <v>2302290</v>
      </c>
    </row>
    <row r="29" spans="1:5" s="28" customFormat="1" ht="21.75" customHeight="1">
      <c r="A29" s="10" t="s">
        <v>40</v>
      </c>
      <c r="B29" s="11" t="s">
        <v>14</v>
      </c>
      <c r="C29" s="25">
        <v>23502272</v>
      </c>
      <c r="D29" s="24">
        <f t="shared" si="0"/>
        <v>0</v>
      </c>
      <c r="E29" s="27">
        <v>23502272</v>
      </c>
    </row>
    <row r="30" spans="1:5" s="28" customFormat="1" ht="34.5" hidden="1" customHeight="1">
      <c r="A30" s="10" t="s">
        <v>48</v>
      </c>
      <c r="B30" s="12" t="s">
        <v>61</v>
      </c>
      <c r="C30" s="8"/>
      <c r="D30" s="24">
        <f t="shared" si="0"/>
        <v>0</v>
      </c>
      <c r="E30" s="8"/>
    </row>
    <row r="31" spans="1:5" s="28" customFormat="1" ht="23.25" hidden="1" customHeight="1">
      <c r="A31" s="10" t="s">
        <v>47</v>
      </c>
      <c r="B31" s="11" t="s">
        <v>62</v>
      </c>
      <c r="C31" s="8"/>
      <c r="D31" s="24">
        <f t="shared" si="0"/>
        <v>0</v>
      </c>
      <c r="E31" s="8"/>
    </row>
    <row r="32" spans="1:5" s="28" customFormat="1" ht="24.75" customHeight="1">
      <c r="A32" s="10" t="s">
        <v>39</v>
      </c>
      <c r="B32" s="11" t="s">
        <v>68</v>
      </c>
      <c r="C32" s="25">
        <v>1087640.1200000001</v>
      </c>
      <c r="D32" s="24">
        <f t="shared" si="0"/>
        <v>0</v>
      </c>
      <c r="E32" s="27">
        <v>1087640.1200000001</v>
      </c>
    </row>
    <row r="33" spans="1:5" s="28" customFormat="1" ht="23.25" customHeight="1">
      <c r="A33" s="10" t="s">
        <v>38</v>
      </c>
      <c r="B33" s="11" t="s">
        <v>97</v>
      </c>
      <c r="C33" s="25">
        <v>23018089</v>
      </c>
      <c r="D33" s="24">
        <f t="shared" si="0"/>
        <v>-16985.039999999106</v>
      </c>
      <c r="E33" s="27">
        <v>23001103.960000001</v>
      </c>
    </row>
    <row r="34" spans="1:5" s="28" customFormat="1" ht="32.25" customHeight="1">
      <c r="A34" s="10" t="s">
        <v>37</v>
      </c>
      <c r="B34" s="11" t="s">
        <v>63</v>
      </c>
      <c r="C34" s="25">
        <v>331985</v>
      </c>
      <c r="D34" s="24">
        <f t="shared" si="0"/>
        <v>0</v>
      </c>
      <c r="E34" s="27">
        <v>331985</v>
      </c>
    </row>
    <row r="35" spans="1:5" s="28" customFormat="1" ht="23.25" hidden="1" customHeight="1">
      <c r="A35" s="10" t="s">
        <v>49</v>
      </c>
      <c r="B35" s="11" t="s">
        <v>55</v>
      </c>
      <c r="C35" s="8"/>
      <c r="D35" s="24">
        <f t="shared" si="0"/>
        <v>0</v>
      </c>
      <c r="E35" s="8"/>
    </row>
    <row r="36" spans="1:5" s="28" customFormat="1" ht="39" hidden="1" customHeight="1">
      <c r="A36" s="10" t="s">
        <v>57</v>
      </c>
      <c r="B36" s="11" t="s">
        <v>64</v>
      </c>
      <c r="C36" s="8"/>
      <c r="D36" s="24">
        <f t="shared" si="0"/>
        <v>0</v>
      </c>
      <c r="E36" s="8"/>
    </row>
    <row r="37" spans="1:5" s="28" customFormat="1" ht="33.75" hidden="1" customHeight="1">
      <c r="A37" s="10" t="s">
        <v>56</v>
      </c>
      <c r="B37" s="11" t="s">
        <v>70</v>
      </c>
      <c r="C37" s="8"/>
      <c r="D37" s="24">
        <f t="shared" si="0"/>
        <v>0</v>
      </c>
      <c r="E37" s="8"/>
    </row>
    <row r="38" spans="1:5" s="28" customFormat="1" ht="30" customHeight="1">
      <c r="A38" s="10" t="s">
        <v>36</v>
      </c>
      <c r="B38" s="11" t="s">
        <v>66</v>
      </c>
      <c r="C38" s="25">
        <v>21949336</v>
      </c>
      <c r="D38" s="24">
        <f t="shared" si="0"/>
        <v>-2076466.5100000016</v>
      </c>
      <c r="E38" s="27">
        <v>19872869.489999998</v>
      </c>
    </row>
    <row r="39" spans="1:5" s="28" customFormat="1" ht="40.5" customHeight="1">
      <c r="A39" s="10" t="s">
        <v>35</v>
      </c>
      <c r="B39" s="21" t="s">
        <v>79</v>
      </c>
      <c r="C39" s="25">
        <v>4125420</v>
      </c>
      <c r="D39" s="24">
        <f t="shared" si="0"/>
        <v>0</v>
      </c>
      <c r="E39" s="27">
        <v>4125420</v>
      </c>
    </row>
    <row r="40" spans="1:5" s="28" customFormat="1" ht="42" customHeight="1">
      <c r="A40" s="10" t="s">
        <v>34</v>
      </c>
      <c r="B40" s="11" t="s">
        <v>80</v>
      </c>
      <c r="C40" s="25">
        <v>35423500</v>
      </c>
      <c r="D40" s="24">
        <f t="shared" si="0"/>
        <v>0</v>
      </c>
      <c r="E40" s="27">
        <v>35423500</v>
      </c>
    </row>
    <row r="41" spans="1:5" s="28" customFormat="1" ht="33.75" hidden="1" customHeight="1">
      <c r="A41" s="10" t="s">
        <v>50</v>
      </c>
      <c r="B41" s="17" t="s">
        <v>74</v>
      </c>
      <c r="C41" s="8"/>
      <c r="D41" s="24">
        <f t="shared" si="0"/>
        <v>0</v>
      </c>
      <c r="E41" s="8"/>
    </row>
    <row r="42" spans="1:5" s="28" customFormat="1" ht="33.75" customHeight="1">
      <c r="A42" s="10" t="s">
        <v>33</v>
      </c>
      <c r="B42" s="11" t="s">
        <v>72</v>
      </c>
      <c r="C42" s="25">
        <v>233460.79</v>
      </c>
      <c r="D42" s="24">
        <f t="shared" si="0"/>
        <v>0</v>
      </c>
      <c r="E42" s="27">
        <v>233460.79</v>
      </c>
    </row>
    <row r="43" spans="1:5" s="28" customFormat="1" ht="33.75" customHeight="1">
      <c r="A43" s="10" t="s">
        <v>32</v>
      </c>
      <c r="B43" s="11" t="s">
        <v>96</v>
      </c>
      <c r="C43" s="25">
        <v>2573849.88</v>
      </c>
      <c r="D43" s="24">
        <f t="shared" si="0"/>
        <v>0</v>
      </c>
      <c r="E43" s="27">
        <v>2573849.88</v>
      </c>
    </row>
    <row r="44" spans="1:5" s="28" customFormat="1" ht="21" customHeight="1">
      <c r="A44" s="9" t="s">
        <v>51</v>
      </c>
      <c r="B44" s="6" t="s">
        <v>8</v>
      </c>
      <c r="C44" s="5">
        <f>C46+C47+C48+C49+C50+C51+C52+C53+C54+C55+C56+C57+C58+C59+C60+C61+C62+C63+C64+C65+C66+C67</f>
        <v>788757828</v>
      </c>
      <c r="D44" s="24">
        <f t="shared" si="0"/>
        <v>-20993042.100000024</v>
      </c>
      <c r="E44" s="5">
        <f>E46+E47+E48+E49+E50+E51+E52+E53+E54+E55+E56+E57+E58+E59+E60+E61+E62+E63+E64+E65+E66+E67</f>
        <v>767764785.89999998</v>
      </c>
    </row>
    <row r="45" spans="1:5" s="28" customFormat="1" ht="18" customHeight="1">
      <c r="A45" s="10"/>
      <c r="B45" s="11" t="s">
        <v>2</v>
      </c>
      <c r="C45" s="8"/>
      <c r="D45" s="24">
        <f t="shared" si="0"/>
        <v>0</v>
      </c>
      <c r="E45" s="8"/>
    </row>
    <row r="46" spans="1:5" s="28" customFormat="1" ht="50.25" customHeight="1">
      <c r="A46" s="10" t="s">
        <v>52</v>
      </c>
      <c r="B46" s="11" t="s">
        <v>18</v>
      </c>
      <c r="C46" s="8">
        <v>44746942</v>
      </c>
      <c r="D46" s="24">
        <f t="shared" si="0"/>
        <v>0</v>
      </c>
      <c r="E46" s="27">
        <v>44746942</v>
      </c>
    </row>
    <row r="47" spans="1:5" s="28" customFormat="1" ht="33.75" customHeight="1">
      <c r="A47" s="10" t="s">
        <v>71</v>
      </c>
      <c r="B47" s="11" t="s">
        <v>25</v>
      </c>
      <c r="C47" s="8">
        <v>342</v>
      </c>
      <c r="D47" s="24">
        <f t="shared" si="0"/>
        <v>0</v>
      </c>
      <c r="E47" s="25">
        <v>342</v>
      </c>
    </row>
    <row r="48" spans="1:5" s="28" customFormat="1" ht="34.5" customHeight="1">
      <c r="A48" s="10" t="s">
        <v>76</v>
      </c>
      <c r="B48" s="11" t="s">
        <v>23</v>
      </c>
      <c r="C48" s="8">
        <v>30800</v>
      </c>
      <c r="D48" s="24">
        <f t="shared" si="0"/>
        <v>0</v>
      </c>
      <c r="E48" s="27">
        <v>30800</v>
      </c>
    </row>
    <row r="49" spans="1:5" s="28" customFormat="1" ht="34.5" customHeight="1">
      <c r="A49" s="10" t="s">
        <v>84</v>
      </c>
      <c r="B49" s="11" t="s">
        <v>17</v>
      </c>
      <c r="C49" s="8">
        <v>956741</v>
      </c>
      <c r="D49" s="24">
        <f t="shared" si="0"/>
        <v>0</v>
      </c>
      <c r="E49" s="27">
        <v>956741</v>
      </c>
    </row>
    <row r="50" spans="1:5" s="28" customFormat="1" ht="24" customHeight="1">
      <c r="A50" s="10" t="s">
        <v>86</v>
      </c>
      <c r="B50" s="11" t="s">
        <v>16</v>
      </c>
      <c r="C50" s="8">
        <v>1398374</v>
      </c>
      <c r="D50" s="24">
        <f t="shared" si="0"/>
        <v>0</v>
      </c>
      <c r="E50" s="27">
        <v>1398374</v>
      </c>
    </row>
    <row r="51" spans="1:5" s="28" customFormat="1" ht="36" customHeight="1">
      <c r="A51" s="10" t="s">
        <v>99</v>
      </c>
      <c r="B51" s="11" t="s">
        <v>20</v>
      </c>
      <c r="C51" s="8">
        <v>593712</v>
      </c>
      <c r="D51" s="24">
        <f t="shared" si="0"/>
        <v>45000</v>
      </c>
      <c r="E51" s="27">
        <v>638712</v>
      </c>
    </row>
    <row r="52" spans="1:5" s="28" customFormat="1" ht="34.5" customHeight="1">
      <c r="A52" s="10" t="s">
        <v>101</v>
      </c>
      <c r="B52" s="11" t="s">
        <v>19</v>
      </c>
      <c r="C52" s="8">
        <v>169395</v>
      </c>
      <c r="D52" s="24">
        <f t="shared" si="0"/>
        <v>-139850.1</v>
      </c>
      <c r="E52" s="27">
        <v>29544.9</v>
      </c>
    </row>
    <row r="53" spans="1:5" s="28" customFormat="1" ht="79.5" customHeight="1">
      <c r="A53" s="10" t="s">
        <v>106</v>
      </c>
      <c r="B53" s="11" t="s">
        <v>22</v>
      </c>
      <c r="C53" s="25">
        <v>284899479</v>
      </c>
      <c r="D53" s="24">
        <f t="shared" si="0"/>
        <v>8831983</v>
      </c>
      <c r="E53" s="27">
        <v>293731462</v>
      </c>
    </row>
    <row r="54" spans="1:5" s="28" customFormat="1" ht="51.75" customHeight="1">
      <c r="A54" s="10" t="s">
        <v>107</v>
      </c>
      <c r="B54" s="11" t="s">
        <v>21</v>
      </c>
      <c r="C54" s="8">
        <v>117833682</v>
      </c>
      <c r="D54" s="24">
        <f t="shared" si="0"/>
        <v>5264381</v>
      </c>
      <c r="E54" s="27">
        <v>123098063</v>
      </c>
    </row>
    <row r="55" spans="1:5" s="28" customFormat="1" ht="24.75" customHeight="1">
      <c r="A55" s="10" t="s">
        <v>108</v>
      </c>
      <c r="B55" s="11" t="s">
        <v>59</v>
      </c>
      <c r="C55" s="8">
        <v>51233</v>
      </c>
      <c r="D55" s="24">
        <f t="shared" si="0"/>
        <v>0</v>
      </c>
      <c r="E55" s="27">
        <v>51233</v>
      </c>
    </row>
    <row r="56" spans="1:5" s="28" customFormat="1" ht="35.25" customHeight="1">
      <c r="A56" s="10" t="s">
        <v>109</v>
      </c>
      <c r="B56" s="11" t="s">
        <v>26</v>
      </c>
      <c r="C56" s="25">
        <v>155967</v>
      </c>
      <c r="D56" s="24">
        <f t="shared" si="0"/>
        <v>0</v>
      </c>
      <c r="E56" s="27">
        <v>155967</v>
      </c>
    </row>
    <row r="57" spans="1:5" s="28" customFormat="1" ht="32.25" customHeight="1">
      <c r="A57" s="10" t="s">
        <v>110</v>
      </c>
      <c r="B57" s="18" t="s">
        <v>75</v>
      </c>
      <c r="C57" s="25">
        <v>17933805</v>
      </c>
      <c r="D57" s="24">
        <f t="shared" si="0"/>
        <v>876567</v>
      </c>
      <c r="E57" s="27">
        <v>18810372</v>
      </c>
    </row>
    <row r="58" spans="1:5" s="28" customFormat="1" ht="36" customHeight="1">
      <c r="A58" s="10" t="s">
        <v>111</v>
      </c>
      <c r="B58" s="11" t="s">
        <v>65</v>
      </c>
      <c r="C58" s="8">
        <v>115588251</v>
      </c>
      <c r="D58" s="24">
        <f t="shared" si="0"/>
        <v>-13452715</v>
      </c>
      <c r="E58" s="27">
        <v>102135536</v>
      </c>
    </row>
    <row r="59" spans="1:5" s="28" customFormat="1" ht="21" customHeight="1">
      <c r="A59" s="10" t="s">
        <v>112</v>
      </c>
      <c r="B59" s="11" t="s">
        <v>28</v>
      </c>
      <c r="C59" s="8">
        <v>24211847</v>
      </c>
      <c r="D59" s="24">
        <f t="shared" si="0"/>
        <v>-8000000</v>
      </c>
      <c r="E59" s="27">
        <v>16211847</v>
      </c>
    </row>
    <row r="60" spans="1:5" s="28" customFormat="1" ht="39.75" customHeight="1">
      <c r="A60" s="10" t="s">
        <v>113</v>
      </c>
      <c r="B60" s="11" t="s">
        <v>27</v>
      </c>
      <c r="C60" s="8">
        <v>108801421</v>
      </c>
      <c r="D60" s="24">
        <f t="shared" si="0"/>
        <v>-18400000</v>
      </c>
      <c r="E60" s="27">
        <v>90401421</v>
      </c>
    </row>
    <row r="61" spans="1:5" s="28" customFormat="1" ht="33.75" customHeight="1">
      <c r="A61" s="10" t="s">
        <v>114</v>
      </c>
      <c r="B61" s="11" t="s">
        <v>81</v>
      </c>
      <c r="C61" s="8">
        <v>21294</v>
      </c>
      <c r="D61" s="24">
        <f t="shared" si="0"/>
        <v>-7098</v>
      </c>
      <c r="E61" s="27">
        <v>14196</v>
      </c>
    </row>
    <row r="62" spans="1:5" s="28" customFormat="1" ht="33.75" customHeight="1">
      <c r="A62" s="10" t="s">
        <v>115</v>
      </c>
      <c r="B62" s="16" t="s">
        <v>24</v>
      </c>
      <c r="C62" s="8">
        <v>1132495</v>
      </c>
      <c r="D62" s="24">
        <f t="shared" si="0"/>
        <v>0</v>
      </c>
      <c r="E62" s="27">
        <v>1132495</v>
      </c>
    </row>
    <row r="63" spans="1:5" s="28" customFormat="1" ht="138.75" customHeight="1">
      <c r="A63" s="10" t="s">
        <v>116</v>
      </c>
      <c r="B63" s="11" t="s">
        <v>29</v>
      </c>
      <c r="C63" s="25">
        <v>23072301</v>
      </c>
      <c r="D63" s="24">
        <f t="shared" si="0"/>
        <v>0</v>
      </c>
      <c r="E63" s="27">
        <v>23072301</v>
      </c>
    </row>
    <row r="64" spans="1:5" s="28" customFormat="1" ht="37.5" customHeight="1">
      <c r="A64" s="10" t="s">
        <v>117</v>
      </c>
      <c r="B64" s="11" t="s">
        <v>5</v>
      </c>
      <c r="C64" s="25">
        <v>2176838</v>
      </c>
      <c r="D64" s="24">
        <f t="shared" si="0"/>
        <v>0</v>
      </c>
      <c r="E64" s="27">
        <v>2176838</v>
      </c>
    </row>
    <row r="65" spans="1:5" s="28" customFormat="1" ht="22.5" customHeight="1">
      <c r="A65" s="10" t="s">
        <v>118</v>
      </c>
      <c r="B65" s="11" t="s">
        <v>6</v>
      </c>
      <c r="C65" s="25">
        <v>28377943</v>
      </c>
      <c r="D65" s="24">
        <f t="shared" si="0"/>
        <v>4000000</v>
      </c>
      <c r="E65" s="27">
        <v>32377943</v>
      </c>
    </row>
    <row r="66" spans="1:5" s="28" customFormat="1" ht="27.75" customHeight="1">
      <c r="A66" s="10" t="s">
        <v>119</v>
      </c>
      <c r="B66" s="11" t="s">
        <v>98</v>
      </c>
      <c r="C66" s="25">
        <v>16137778</v>
      </c>
      <c r="D66" s="24">
        <f t="shared" si="0"/>
        <v>-11310</v>
      </c>
      <c r="E66" s="27">
        <v>16126468</v>
      </c>
    </row>
    <row r="67" spans="1:5" s="28" customFormat="1" ht="33" customHeight="1">
      <c r="A67" s="10" t="s">
        <v>120</v>
      </c>
      <c r="B67" s="11" t="s">
        <v>30</v>
      </c>
      <c r="C67" s="25">
        <v>467188</v>
      </c>
      <c r="D67" s="24">
        <f t="shared" si="0"/>
        <v>0</v>
      </c>
      <c r="E67" s="27">
        <v>467188</v>
      </c>
    </row>
    <row r="68" spans="1:5" s="29" customFormat="1" ht="21" customHeight="1">
      <c r="A68" s="9" t="s">
        <v>121</v>
      </c>
      <c r="B68" s="6" t="s">
        <v>7</v>
      </c>
      <c r="C68" s="5">
        <f>C70+C71+C72+C73+C76+C74+C75</f>
        <v>44242388</v>
      </c>
      <c r="D68" s="24">
        <f t="shared" si="0"/>
        <v>1264242</v>
      </c>
      <c r="E68" s="5">
        <f>E70+E71+E72+E73+E76+E74+E75</f>
        <v>45506630</v>
      </c>
    </row>
    <row r="69" spans="1:5" s="29" customFormat="1" ht="18" customHeight="1">
      <c r="A69" s="9"/>
      <c r="B69" s="11" t="s">
        <v>2</v>
      </c>
      <c r="C69" s="5"/>
      <c r="D69" s="24">
        <f t="shared" si="0"/>
        <v>0</v>
      </c>
      <c r="E69" s="5"/>
    </row>
    <row r="70" spans="1:5" s="29" customFormat="1" ht="35.25" customHeight="1">
      <c r="A70" s="10" t="s">
        <v>122</v>
      </c>
      <c r="B70" s="11" t="s">
        <v>73</v>
      </c>
      <c r="C70" s="8">
        <v>17264520</v>
      </c>
      <c r="D70" s="24">
        <f t="shared" si="0"/>
        <v>264063</v>
      </c>
      <c r="E70" s="8">
        <v>17528583</v>
      </c>
    </row>
    <row r="71" spans="1:5" s="29" customFormat="1" ht="35.25" customHeight="1">
      <c r="A71" s="10" t="s">
        <v>123</v>
      </c>
      <c r="B71" s="11" t="s">
        <v>82</v>
      </c>
      <c r="C71" s="8">
        <v>409500</v>
      </c>
      <c r="D71" s="24">
        <f t="shared" si="0"/>
        <v>443371</v>
      </c>
      <c r="E71" s="8">
        <v>852871</v>
      </c>
    </row>
    <row r="72" spans="1:5" s="29" customFormat="1" ht="36.75" customHeight="1">
      <c r="A72" s="10" t="s">
        <v>124</v>
      </c>
      <c r="B72" s="11" t="s">
        <v>83</v>
      </c>
      <c r="C72" s="8">
        <v>27300</v>
      </c>
      <c r="D72" s="24">
        <f t="shared" si="0"/>
        <v>0</v>
      </c>
      <c r="E72" s="8">
        <v>27300</v>
      </c>
    </row>
    <row r="73" spans="1:5" s="29" customFormat="1" ht="36.75" customHeight="1">
      <c r="A73" s="10" t="s">
        <v>125</v>
      </c>
      <c r="B73" s="11" t="s">
        <v>85</v>
      </c>
      <c r="C73" s="8">
        <v>3367468</v>
      </c>
      <c r="D73" s="24">
        <f t="shared" si="0"/>
        <v>78199</v>
      </c>
      <c r="E73" s="8">
        <v>3445667</v>
      </c>
    </row>
    <row r="74" spans="1:5" s="29" customFormat="1" ht="36.75" customHeight="1">
      <c r="A74" s="10" t="s">
        <v>126</v>
      </c>
      <c r="B74" s="11" t="s">
        <v>31</v>
      </c>
      <c r="C74" s="8">
        <v>15408000</v>
      </c>
      <c r="D74" s="24">
        <f t="shared" ref="D74:D75" si="1">E74-C74</f>
        <v>478640</v>
      </c>
      <c r="E74" s="8">
        <v>15886640</v>
      </c>
    </row>
    <row r="75" spans="1:5" s="29" customFormat="1" ht="23.25" customHeight="1">
      <c r="A75" s="10" t="s">
        <v>127</v>
      </c>
      <c r="B75" s="11" t="s">
        <v>100</v>
      </c>
      <c r="C75" s="8">
        <v>7713500</v>
      </c>
      <c r="D75" s="24">
        <f t="shared" si="1"/>
        <v>-31</v>
      </c>
      <c r="E75" s="8">
        <v>7713469</v>
      </c>
    </row>
    <row r="76" spans="1:5" s="29" customFormat="1" ht="21.75" customHeight="1">
      <c r="A76" s="10" t="s">
        <v>128</v>
      </c>
      <c r="B76" s="11" t="s">
        <v>102</v>
      </c>
      <c r="C76" s="8">
        <v>52100</v>
      </c>
      <c r="D76" s="24">
        <f t="shared" si="0"/>
        <v>0</v>
      </c>
      <c r="E76" s="8">
        <v>52100</v>
      </c>
    </row>
    <row r="77" spans="1:5" s="2" customFormat="1" ht="15.75"/>
    <row r="78" spans="1:5" s="2" customFormat="1" ht="15.75"/>
    <row r="79" spans="1:5" s="2" customFormat="1" ht="15.75"/>
    <row r="80" spans="1:5" s="2" customFormat="1" ht="15.75"/>
    <row r="81" s="2" customFormat="1" ht="15.75"/>
    <row r="82" s="2" customFormat="1" ht="15.75"/>
    <row r="83" s="2" customFormat="1" ht="15.75"/>
    <row r="84" s="2" customFormat="1" ht="15.75"/>
    <row r="85" s="2" customFormat="1" ht="15.75"/>
    <row r="86" s="2" customFormat="1" ht="15.75"/>
    <row r="87" s="2" customFormat="1" ht="15.75"/>
    <row r="88" s="2" customFormat="1" ht="15.75"/>
    <row r="89" s="2" customFormat="1" ht="15.75"/>
    <row r="90" s="2" customFormat="1" ht="15.75"/>
    <row r="91" s="2" customFormat="1" ht="15.75"/>
    <row r="92" s="2" customFormat="1" ht="15.75"/>
    <row r="93" s="2" customFormat="1" ht="15.75"/>
    <row r="94" s="2" customFormat="1" ht="15.75"/>
    <row r="95" s="2" customFormat="1" ht="15.75"/>
    <row r="96" s="2" customFormat="1" ht="15.75"/>
    <row r="97" s="2" customFormat="1" ht="15.75"/>
    <row r="98" s="2" customFormat="1" ht="15.75"/>
    <row r="99" s="2" customFormat="1" ht="15.75"/>
    <row r="100" s="2" customFormat="1" ht="15.75"/>
    <row r="101" s="2" customFormat="1" ht="15.75"/>
    <row r="102" s="2" customFormat="1" ht="15.75"/>
    <row r="103" s="2" customFormat="1" ht="15.75"/>
    <row r="104" s="2" customFormat="1" ht="15.75"/>
    <row r="105" s="2" customFormat="1" ht="15.75"/>
    <row r="106" s="2" customFormat="1" ht="15.75"/>
    <row r="107" s="2" customFormat="1" ht="15.75"/>
    <row r="108" s="2" customFormat="1" ht="15.75"/>
    <row r="109" s="2" customFormat="1" ht="15.75"/>
    <row r="110" s="2" customFormat="1" ht="15.75"/>
    <row r="111" s="2" customFormat="1" ht="15.75"/>
    <row r="112" s="2" customFormat="1" ht="15.75"/>
    <row r="113" s="2" customFormat="1" ht="15.75"/>
    <row r="114" s="2" customFormat="1" ht="15.75"/>
    <row r="115" s="2" customFormat="1" ht="15.75"/>
    <row r="116" s="2" customFormat="1" ht="15.75"/>
    <row r="117" s="2" customFormat="1" ht="15.75"/>
    <row r="118" s="2" customFormat="1" ht="15.75"/>
    <row r="119" s="2" customFormat="1" ht="15.75"/>
    <row r="120" s="2" customFormat="1" ht="15.75"/>
    <row r="121" s="2" customFormat="1" ht="15.75"/>
    <row r="122" s="2" customFormat="1" ht="15.75"/>
    <row r="123" s="2" customFormat="1" ht="15.75"/>
    <row r="124" s="2" customFormat="1" ht="15.75"/>
    <row r="125" s="2" customFormat="1" ht="15.75"/>
    <row r="126" s="2" customFormat="1" ht="15.75"/>
    <row r="127" s="2" customFormat="1" ht="15.75"/>
    <row r="128" s="2" customFormat="1" ht="15.75"/>
    <row r="129" s="2" customFormat="1" ht="15.75"/>
    <row r="130" s="2" customFormat="1" ht="15.75"/>
    <row r="131" s="2" customFormat="1" ht="15.75"/>
    <row r="132" s="2" customFormat="1" ht="15.75"/>
    <row r="133" s="2" customFormat="1" ht="15.75"/>
    <row r="134" s="2" customFormat="1" ht="15.75"/>
    <row r="135" s="2" customFormat="1" ht="15.75"/>
    <row r="136" s="2" customFormat="1" ht="15.75"/>
    <row r="137" s="2" customFormat="1" ht="15.75"/>
    <row r="138" s="2" customFormat="1" ht="15.75"/>
    <row r="139" s="2" customFormat="1" ht="15.75"/>
    <row r="140" s="2" customFormat="1" ht="15.75"/>
    <row r="141" s="2" customFormat="1" ht="15.75"/>
    <row r="142" s="2" customFormat="1" ht="15.75"/>
    <row r="143" s="2" customFormat="1" ht="15.75"/>
    <row r="144" s="2" customFormat="1" ht="15.75"/>
    <row r="145" s="2" customFormat="1" ht="15.75"/>
    <row r="146" s="2" customFormat="1" ht="15.75"/>
    <row r="147" s="2" customFormat="1" ht="15.75"/>
    <row r="148" s="2" customFormat="1" ht="15.75"/>
    <row r="149" s="2" customFormat="1" ht="15.75"/>
    <row r="150" s="2" customFormat="1" ht="15.75"/>
    <row r="151" s="2" customFormat="1" ht="15.75"/>
    <row r="152" s="2" customFormat="1" ht="15.75"/>
    <row r="153" s="2" customFormat="1" ht="15.75"/>
    <row r="154" s="2" customFormat="1" ht="15.75"/>
    <row r="155" s="2" customFormat="1" ht="15.75"/>
    <row r="156" s="2" customFormat="1" ht="15.75"/>
    <row r="157" s="2" customFormat="1" ht="15.75"/>
    <row r="158" s="2" customFormat="1" ht="15.75"/>
    <row r="159" s="2" customFormat="1" ht="15.75"/>
    <row r="160" s="2" customFormat="1" ht="15.75"/>
    <row r="161" s="2" customFormat="1" ht="15.75"/>
    <row r="162" s="2" customFormat="1" ht="15.75"/>
    <row r="163" s="2" customFormat="1" ht="15.75"/>
    <row r="164" s="2" customFormat="1" ht="15.75"/>
    <row r="165" s="2" customFormat="1" ht="15.75"/>
    <row r="166" s="2" customFormat="1" ht="15.75"/>
    <row r="167" s="2" customFormat="1" ht="15.75"/>
    <row r="168" s="2" customFormat="1" ht="15.75"/>
    <row r="169" s="2" customFormat="1" ht="15.75"/>
    <row r="170" s="2" customFormat="1" ht="15.75"/>
    <row r="171" s="2" customFormat="1" ht="15.75"/>
    <row r="172" s="2" customFormat="1" ht="15.75"/>
    <row r="173" s="2" customFormat="1" ht="15.75"/>
    <row r="174" s="2" customFormat="1" ht="15.75"/>
    <row r="175" s="2" customFormat="1" ht="15.75"/>
    <row r="176" s="2" customFormat="1" ht="15.75"/>
    <row r="177" s="2" customFormat="1" ht="15.75"/>
    <row r="178" s="2" customFormat="1" ht="15.75"/>
    <row r="179" s="2" customFormat="1" ht="15.75"/>
    <row r="180" s="2" customFormat="1" ht="15.75"/>
    <row r="181" s="2" customFormat="1" ht="15.75"/>
    <row r="182" s="2" customFormat="1" ht="15.75"/>
    <row r="183" s="2" customFormat="1" ht="15.75"/>
    <row r="184" s="2" customFormat="1" ht="15.75"/>
    <row r="185" s="2" customFormat="1" ht="15.75"/>
    <row r="186" s="2" customFormat="1" ht="15.75"/>
    <row r="187" s="2" customFormat="1" ht="15.75"/>
    <row r="188" s="2" customFormat="1" ht="15.75"/>
    <row r="189" s="2" customFormat="1" ht="15.75"/>
    <row r="190" s="2" customFormat="1" ht="15.75"/>
    <row r="191" s="2" customFormat="1" ht="15.75"/>
    <row r="192" s="2" customFormat="1" ht="15.75"/>
    <row r="193" spans="1:5" s="2" customFormat="1" ht="15.75"/>
    <row r="194" spans="1:5" s="2" customFormat="1" ht="15.75"/>
    <row r="195" spans="1:5" s="2" customFormat="1" ht="15.75"/>
    <row r="196" spans="1:5" s="2" customFormat="1" ht="15.75"/>
    <row r="197" spans="1:5" s="2" customFormat="1" ht="15.75"/>
    <row r="198" spans="1:5" s="2" customFormat="1" ht="15.75"/>
    <row r="199" spans="1:5" s="2" customFormat="1" ht="15.75"/>
    <row r="200" spans="1:5">
      <c r="A200" s="1"/>
      <c r="B200" s="1"/>
      <c r="C200" s="1"/>
      <c r="D200" s="1"/>
      <c r="E200" s="1"/>
    </row>
    <row r="201" spans="1:5">
      <c r="A201" s="1"/>
      <c r="B201" s="1"/>
      <c r="C201" s="1"/>
      <c r="D201" s="1"/>
      <c r="E201" s="1"/>
    </row>
    <row r="202" spans="1:5">
      <c r="A202" s="1"/>
      <c r="B202" s="1"/>
      <c r="C202" s="1"/>
      <c r="D202" s="1"/>
      <c r="E202" s="1"/>
    </row>
    <row r="203" spans="1:5">
      <c r="A203" s="1"/>
      <c r="B203" s="1"/>
      <c r="C203" s="1"/>
      <c r="D203" s="1"/>
      <c r="E203" s="1"/>
    </row>
    <row r="204" spans="1:5">
      <c r="A204" s="1"/>
      <c r="B204" s="1"/>
      <c r="C204" s="1"/>
      <c r="D204" s="1"/>
      <c r="E204" s="1"/>
    </row>
    <row r="205" spans="1:5">
      <c r="A205" s="1"/>
      <c r="B205" s="1"/>
      <c r="C205" s="1"/>
      <c r="D205" s="1"/>
      <c r="E205" s="1"/>
    </row>
    <row r="206" spans="1:5">
      <c r="A206" s="1"/>
      <c r="B206" s="1"/>
      <c r="C206" s="1"/>
      <c r="D206" s="1"/>
      <c r="E206" s="1"/>
    </row>
    <row r="207" spans="1:5">
      <c r="A207" s="1"/>
      <c r="B207" s="1"/>
      <c r="C207" s="1"/>
      <c r="D207" s="1"/>
      <c r="E207" s="1"/>
    </row>
    <row r="208" spans="1:5">
      <c r="A208" s="1"/>
      <c r="B208" s="1"/>
      <c r="C208" s="1"/>
      <c r="D208" s="1"/>
      <c r="E208" s="1"/>
    </row>
    <row r="209" spans="1:5">
      <c r="A209" s="1"/>
      <c r="B209" s="1"/>
      <c r="C209" s="1"/>
      <c r="D209" s="1"/>
      <c r="E209" s="1"/>
    </row>
    <row r="210" spans="1:5">
      <c r="A210" s="1"/>
      <c r="B210" s="1"/>
      <c r="C210" s="1"/>
      <c r="D210" s="1"/>
      <c r="E210" s="1"/>
    </row>
    <row r="211" spans="1:5">
      <c r="A211" s="1"/>
      <c r="B211" s="1"/>
      <c r="C211" s="1"/>
      <c r="D211" s="1"/>
      <c r="E211" s="1"/>
    </row>
    <row r="212" spans="1:5">
      <c r="A212" s="1"/>
      <c r="B212" s="1"/>
      <c r="C212" s="1"/>
      <c r="D212" s="1"/>
      <c r="E212" s="1"/>
    </row>
    <row r="213" spans="1:5">
      <c r="A213" s="1"/>
      <c r="B213" s="1"/>
      <c r="C213" s="1"/>
      <c r="D213" s="1"/>
      <c r="E213" s="1"/>
    </row>
    <row r="214" spans="1:5">
      <c r="A214" s="1"/>
      <c r="B214" s="1"/>
      <c r="C214" s="1"/>
      <c r="D214" s="1"/>
      <c r="E214" s="1"/>
    </row>
    <row r="215" spans="1:5">
      <c r="A215" s="1"/>
      <c r="B215" s="1"/>
      <c r="C215" s="1"/>
      <c r="D215" s="1"/>
      <c r="E215" s="1"/>
    </row>
    <row r="216" spans="1:5">
      <c r="A216" s="1"/>
      <c r="B216" s="1"/>
      <c r="C216" s="1"/>
      <c r="D216" s="1"/>
      <c r="E216" s="1"/>
    </row>
    <row r="217" spans="1:5">
      <c r="A217" s="1"/>
      <c r="B217" s="1"/>
      <c r="C217" s="1"/>
      <c r="D217" s="1"/>
      <c r="E217" s="1"/>
    </row>
    <row r="218" spans="1:5">
      <c r="A218" s="1"/>
      <c r="B218" s="1"/>
      <c r="C218" s="1"/>
      <c r="D218" s="1"/>
      <c r="E218" s="1"/>
    </row>
    <row r="219" spans="1:5">
      <c r="A219" s="1"/>
      <c r="B219" s="1"/>
      <c r="C219" s="1"/>
      <c r="D219" s="1"/>
      <c r="E219" s="1"/>
    </row>
    <row r="220" spans="1:5">
      <c r="A220" s="1"/>
      <c r="B220" s="1"/>
      <c r="C220" s="1"/>
      <c r="D220" s="1"/>
      <c r="E220" s="1"/>
    </row>
    <row r="221" spans="1:5">
      <c r="A221" s="1"/>
      <c r="B221" s="1"/>
      <c r="C221" s="1"/>
      <c r="D221" s="1"/>
      <c r="E221" s="1"/>
    </row>
    <row r="222" spans="1:5">
      <c r="A222" s="1"/>
      <c r="B222" s="1"/>
      <c r="C222" s="1"/>
      <c r="D222" s="1"/>
      <c r="E222" s="1"/>
    </row>
    <row r="223" spans="1:5">
      <c r="A223" s="1"/>
      <c r="B223" s="1"/>
      <c r="C223" s="1"/>
      <c r="D223" s="1"/>
      <c r="E223" s="1"/>
    </row>
    <row r="224" spans="1:5">
      <c r="A224" s="1"/>
      <c r="B224" s="1"/>
      <c r="C224" s="1"/>
      <c r="D224" s="1"/>
      <c r="E224" s="1"/>
    </row>
    <row r="225" spans="1:5">
      <c r="A225" s="1"/>
      <c r="B225" s="1"/>
      <c r="C225" s="1"/>
      <c r="D225" s="1"/>
      <c r="E225" s="1"/>
    </row>
    <row r="226" spans="1:5">
      <c r="A226" s="1"/>
      <c r="B226" s="1"/>
      <c r="C226" s="1"/>
      <c r="D226" s="1"/>
      <c r="E226" s="1"/>
    </row>
    <row r="227" spans="1:5">
      <c r="A227" s="1"/>
      <c r="B227" s="1"/>
      <c r="C227" s="1"/>
      <c r="D227" s="1"/>
      <c r="E227" s="1"/>
    </row>
    <row r="228" spans="1:5">
      <c r="A228" s="1"/>
      <c r="B228" s="1"/>
      <c r="C228" s="1"/>
      <c r="D228" s="1"/>
      <c r="E228" s="1"/>
    </row>
    <row r="229" spans="1:5">
      <c r="A229" s="1"/>
      <c r="B229" s="1"/>
      <c r="C229" s="1"/>
      <c r="D229" s="1"/>
      <c r="E229" s="1"/>
    </row>
    <row r="230" spans="1:5">
      <c r="A230" s="1"/>
      <c r="B230" s="1"/>
      <c r="C230" s="1"/>
      <c r="D230" s="1"/>
      <c r="E230" s="1"/>
    </row>
    <row r="231" spans="1:5">
      <c r="A231" s="1"/>
      <c r="B231" s="1"/>
      <c r="C231" s="1"/>
      <c r="D231" s="1"/>
      <c r="E231" s="1"/>
    </row>
    <row r="232" spans="1:5">
      <c r="A232" s="1"/>
      <c r="B232" s="1"/>
      <c r="C232" s="1"/>
      <c r="D232" s="1"/>
      <c r="E232" s="1"/>
    </row>
    <row r="233" spans="1:5">
      <c r="A233" s="1"/>
      <c r="B233" s="1"/>
      <c r="C233" s="1"/>
      <c r="D233" s="1"/>
      <c r="E233" s="1"/>
    </row>
    <row r="234" spans="1:5">
      <c r="A234" s="1"/>
      <c r="B234" s="1"/>
      <c r="C234" s="1"/>
      <c r="D234" s="1"/>
      <c r="E234" s="1"/>
    </row>
    <row r="235" spans="1:5">
      <c r="A235" s="1"/>
      <c r="B235" s="1"/>
      <c r="C235" s="1"/>
      <c r="D235" s="1"/>
      <c r="E235" s="1"/>
    </row>
  </sheetData>
  <mergeCells count="9">
    <mergeCell ref="A9:E9"/>
    <mergeCell ref="B8:E8"/>
    <mergeCell ref="B1:E1"/>
    <mergeCell ref="B2:E2"/>
    <mergeCell ref="B4:E4"/>
    <mergeCell ref="B5:E5"/>
    <mergeCell ref="B6:E6"/>
    <mergeCell ref="B7:E7"/>
    <mergeCell ref="B3:E3"/>
  </mergeCells>
  <printOptions horizontalCentered="1"/>
  <pageMargins left="0.19685039370078741" right="0.19685039370078741" top="0.74803149606299213" bottom="0.3937007874015748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2023-12-26T09:57:12Z</cp:lastPrinted>
  <dcterms:created xsi:type="dcterms:W3CDTF">2015-02-11T06:36:02Z</dcterms:created>
  <dcterms:modified xsi:type="dcterms:W3CDTF">2024-01-16T05:43:21Z</dcterms:modified>
</cp:coreProperties>
</file>